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2_ncr:500000_{261F82E8-2F2A-4F7C-9842-DA0F51AF25AD}" xr6:coauthVersionLast="31" xr6:coauthVersionMax="31" xr10:uidLastSave="{00000000-0000-0000-0000-000000000000}"/>
  <bookViews>
    <workbookView xWindow="0" yWindow="0" windowWidth="20490" windowHeight="7545" firstSheet="11" activeTab="13" xr2:uid="{00000000-000D-0000-FFFF-FFFF00000000}"/>
  </bookViews>
  <sheets>
    <sheet name="Passport Application 2017" sheetId="5" r:id="rId1"/>
    <sheet name="Passport issued" sheetId="6" r:id="rId2"/>
    <sheet name="Passports in foreign country" sheetId="7" r:id="rId3"/>
    <sheet name="Re-Issued Passports" sheetId="17" r:id="rId4"/>
    <sheet name="Travel certificate" sheetId="10" r:id="rId5"/>
    <sheet name="Visa @foreign missions" sheetId="11" r:id="rId6"/>
    <sheet name="visa on arrival&amp; tem.work permi" sheetId="12" r:id="rId7"/>
    <sheet name="CERPAC " sheetId="13" r:id="rId8"/>
    <sheet name="ECOWAS cards" sheetId="14" r:id="rId9"/>
    <sheet name="International Travellers " sheetId="2" r:id="rId10"/>
    <sheet name="Migration control and complianc" sheetId="1" r:id="rId11"/>
    <sheet name="Irregular migrants" sheetId="3" r:id="rId12"/>
    <sheet name="Anti-human trafficking" sheetId="4" r:id="rId13"/>
    <sheet name="Summary of activities" sheetId="15" r:id="rId14"/>
    <sheet name="Revenue" sheetId="16" r:id="rId15"/>
  </sheets>
  <calcPr calcId="162913"/>
</workbook>
</file>

<file path=xl/calcChain.xml><?xml version="1.0" encoding="utf-8"?>
<calcChain xmlns="http://schemas.openxmlformats.org/spreadsheetml/2006/main">
  <c r="D17" i="13" l="1"/>
  <c r="D18" i="13"/>
  <c r="D19" i="13"/>
  <c r="D20" i="13"/>
  <c r="D21" i="13"/>
  <c r="D22" i="13"/>
  <c r="D23" i="13"/>
  <c r="D38" i="13"/>
  <c r="D3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5" i="12"/>
  <c r="D6" i="12"/>
  <c r="D7" i="12"/>
  <c r="D8" i="12"/>
  <c r="D9" i="12"/>
  <c r="D10" i="12"/>
  <c r="D11" i="12"/>
  <c r="D12" i="12"/>
  <c r="D13" i="12"/>
  <c r="D14" i="12"/>
  <c r="D15" i="12"/>
  <c r="D16" i="12"/>
  <c r="D4" i="12"/>
  <c r="G46" i="7"/>
  <c r="G47" i="7"/>
  <c r="G48" i="7"/>
  <c r="G45" i="7"/>
  <c r="G44" i="7"/>
  <c r="G43" i="7"/>
  <c r="G42" i="7"/>
  <c r="G40" i="7"/>
  <c r="G39" i="7"/>
  <c r="G37" i="7"/>
  <c r="G36" i="7"/>
  <c r="G35" i="7"/>
  <c r="G34" i="7"/>
  <c r="G32" i="7"/>
  <c r="G31" i="7"/>
  <c r="G30" i="7"/>
  <c r="G29" i="7"/>
  <c r="G28" i="7"/>
  <c r="G27" i="7"/>
  <c r="G26" i="7"/>
  <c r="G25" i="7"/>
  <c r="G24" i="7"/>
  <c r="G23" i="7"/>
  <c r="G21" i="7"/>
  <c r="G20" i="7"/>
  <c r="G19" i="7"/>
  <c r="G17" i="7"/>
  <c r="G16" i="7"/>
  <c r="G14" i="7"/>
  <c r="G12" i="7"/>
  <c r="G11" i="7"/>
  <c r="G10" i="7"/>
  <c r="G8" i="7"/>
  <c r="G7" i="7"/>
  <c r="G6" i="7"/>
  <c r="G5" i="7"/>
  <c r="G4" i="7"/>
  <c r="G3" i="7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3" i="6"/>
  <c r="L4" i="5"/>
  <c r="M4" i="5"/>
  <c r="L5" i="5"/>
  <c r="M5" i="5"/>
  <c r="L6" i="5"/>
  <c r="M6" i="5"/>
  <c r="L7" i="5"/>
  <c r="M7" i="5"/>
  <c r="L8" i="5"/>
  <c r="M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L39" i="5"/>
  <c r="M39" i="5"/>
  <c r="L40" i="5"/>
  <c r="M40" i="5"/>
  <c r="L41" i="5"/>
  <c r="M41" i="5"/>
  <c r="L42" i="5"/>
  <c r="M42" i="5"/>
  <c r="L43" i="5"/>
  <c r="M43" i="5"/>
  <c r="L44" i="5"/>
  <c r="M44" i="5"/>
  <c r="L45" i="5"/>
  <c r="M45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" i="5"/>
  <c r="M42" i="17" l="1"/>
  <c r="L42" i="17"/>
  <c r="K42" i="17"/>
  <c r="J42" i="17"/>
  <c r="I42" i="17"/>
  <c r="H42" i="17"/>
  <c r="G42" i="17"/>
  <c r="F42" i="17"/>
  <c r="E42" i="17"/>
  <c r="D42" i="17"/>
  <c r="C42" i="17"/>
  <c r="B42" i="17"/>
  <c r="N42" i="17" s="1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D4" i="15" l="1"/>
  <c r="D5" i="15"/>
  <c r="D6" i="15"/>
  <c r="D9" i="15"/>
  <c r="D10" i="15"/>
  <c r="D11" i="15"/>
  <c r="D12" i="15"/>
  <c r="D13" i="15"/>
  <c r="D14" i="15"/>
  <c r="D3" i="15"/>
  <c r="B10" i="16"/>
  <c r="C10" i="16"/>
  <c r="B27" i="14"/>
  <c r="B38" i="13"/>
  <c r="C38" i="13"/>
  <c r="G16" i="12"/>
  <c r="B16" i="12"/>
  <c r="C16" i="12"/>
  <c r="B8" i="3"/>
  <c r="B10" i="4"/>
  <c r="I5" i="5" l="1"/>
  <c r="I6" i="5"/>
  <c r="I7" i="5"/>
  <c r="I8" i="5"/>
  <c r="N8" i="5" s="1"/>
  <c r="I9" i="5"/>
  <c r="I10" i="5"/>
  <c r="I11" i="5"/>
  <c r="I12" i="5"/>
  <c r="N12" i="5" s="1"/>
  <c r="I13" i="5"/>
  <c r="I14" i="5"/>
  <c r="I15" i="5"/>
  <c r="I16" i="5"/>
  <c r="N16" i="5" s="1"/>
  <c r="I17" i="5"/>
  <c r="I18" i="5"/>
  <c r="I19" i="5"/>
  <c r="I20" i="5"/>
  <c r="N20" i="5" s="1"/>
  <c r="I21" i="5"/>
  <c r="I22" i="5"/>
  <c r="I23" i="5"/>
  <c r="I24" i="5"/>
  <c r="N24" i="5" s="1"/>
  <c r="I25" i="5"/>
  <c r="I26" i="5"/>
  <c r="I27" i="5"/>
  <c r="I28" i="5"/>
  <c r="N28" i="5" s="1"/>
  <c r="I29" i="5"/>
  <c r="I30" i="5"/>
  <c r="I31" i="5"/>
  <c r="I32" i="5"/>
  <c r="N32" i="5" s="1"/>
  <c r="I33" i="5"/>
  <c r="I34" i="5"/>
  <c r="I35" i="5"/>
  <c r="I36" i="5"/>
  <c r="N36" i="5" s="1"/>
  <c r="I37" i="5"/>
  <c r="I38" i="5"/>
  <c r="I39" i="5"/>
  <c r="I40" i="5"/>
  <c r="N40" i="5" s="1"/>
  <c r="I41" i="5"/>
  <c r="I42" i="5"/>
  <c r="I43" i="5"/>
  <c r="I44" i="5"/>
  <c r="N44" i="5" s="1"/>
  <c r="I45" i="5"/>
  <c r="I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" i="5"/>
  <c r="C49" i="11"/>
  <c r="B41" i="10"/>
  <c r="N43" i="5" l="1"/>
  <c r="N39" i="5"/>
  <c r="N35" i="5"/>
  <c r="N31" i="5"/>
  <c r="N27" i="5"/>
  <c r="N23" i="5"/>
  <c r="N19" i="5"/>
  <c r="N15" i="5"/>
  <c r="N11" i="5"/>
  <c r="N7" i="5"/>
  <c r="N4" i="5"/>
  <c r="N42" i="5"/>
  <c r="N38" i="5"/>
  <c r="N34" i="5"/>
  <c r="N30" i="5"/>
  <c r="N26" i="5"/>
  <c r="N22" i="5"/>
  <c r="N18" i="5"/>
  <c r="N14" i="5"/>
  <c r="N10" i="5"/>
  <c r="N6" i="5"/>
  <c r="N45" i="5"/>
  <c r="N41" i="5"/>
  <c r="N37" i="5"/>
  <c r="N33" i="5"/>
  <c r="N29" i="5"/>
  <c r="N25" i="5"/>
  <c r="N21" i="5"/>
  <c r="N17" i="5"/>
  <c r="N13" i="5"/>
  <c r="N9" i="5"/>
  <c r="N5" i="5"/>
  <c r="E48" i="7"/>
  <c r="D48" i="7"/>
  <c r="C48" i="7"/>
  <c r="D45" i="6"/>
  <c r="C45" i="6"/>
  <c r="B45" i="6"/>
  <c r="H46" i="5"/>
  <c r="G46" i="5"/>
  <c r="L46" i="5" s="1"/>
  <c r="F46" i="5"/>
  <c r="D46" i="5"/>
  <c r="C46" i="5"/>
  <c r="B46" i="5"/>
  <c r="E46" i="5" s="1"/>
  <c r="E4" i="2"/>
  <c r="E5" i="2"/>
  <c r="E6" i="2"/>
  <c r="E7" i="2"/>
  <c r="E8" i="2"/>
  <c r="E9" i="2"/>
  <c r="E10" i="2"/>
  <c r="E11" i="2"/>
  <c r="E12" i="2"/>
  <c r="E3" i="2"/>
  <c r="M46" i="5" l="1"/>
  <c r="K46" i="5"/>
  <c r="I46" i="5"/>
  <c r="N46" i="5" s="1"/>
</calcChain>
</file>

<file path=xl/sharedStrings.xml><?xml version="1.0" encoding="utf-8"?>
<sst xmlns="http://schemas.openxmlformats.org/spreadsheetml/2006/main" count="646" uniqueCount="281">
  <si>
    <t>Year</t>
  </si>
  <si>
    <t xml:space="preserve">Nationality </t>
  </si>
  <si>
    <t>Arrival</t>
  </si>
  <si>
    <t>Total</t>
  </si>
  <si>
    <t>Depature</t>
  </si>
  <si>
    <t>Nigerians</t>
  </si>
  <si>
    <t>Foreigners</t>
  </si>
  <si>
    <t>Type of Irregular Migration</t>
  </si>
  <si>
    <t>Cases Recorded</t>
  </si>
  <si>
    <t xml:space="preserve">Number of cases received </t>
  </si>
  <si>
    <t xml:space="preserve">Number of victims intercepted </t>
  </si>
  <si>
    <t xml:space="preserve">Number of traffickers arrested </t>
  </si>
  <si>
    <t>Number of victims handed over to NAPTIP</t>
  </si>
  <si>
    <t>Number of victims re-united with families</t>
  </si>
  <si>
    <t>Number of cases pending</t>
  </si>
  <si>
    <t>-</t>
  </si>
  <si>
    <r>
      <rPr>
        <b/>
        <sz val="12"/>
        <color theme="1"/>
        <rFont val="Corbel"/>
        <family val="2"/>
      </rPr>
      <t>NAPTIP</t>
    </r>
    <r>
      <rPr>
        <sz val="12"/>
        <color theme="1"/>
        <rFont val="Corbel"/>
        <family val="2"/>
      </rPr>
      <t xml:space="preserve"> - National Agency for the Prohibitition of Trafficking In Persons</t>
    </r>
  </si>
  <si>
    <t>Minor      (0-17)</t>
  </si>
  <si>
    <t>ABIA</t>
  </si>
  <si>
    <t>ONDO</t>
  </si>
  <si>
    <t>OSUN</t>
  </si>
  <si>
    <t>OYO</t>
  </si>
  <si>
    <t>PLATEAU</t>
  </si>
  <si>
    <t>SOKOTO</t>
  </si>
  <si>
    <t>TARABA</t>
  </si>
  <si>
    <t>YOBE</t>
  </si>
  <si>
    <t>ZAMFARA</t>
  </si>
  <si>
    <t>RIVERS</t>
  </si>
  <si>
    <t>ADAMAWA</t>
  </si>
  <si>
    <t>AKWA-IBOM</t>
  </si>
  <si>
    <t>ANAMBRA</t>
  </si>
  <si>
    <t>BAUCHI</t>
  </si>
  <si>
    <t>BAYELSA</t>
  </si>
  <si>
    <t>BENUE</t>
  </si>
  <si>
    <t>BORNO</t>
  </si>
  <si>
    <t>CROSS RIVER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</si>
  <si>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</si>
  <si>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</si>
  <si>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</si>
  <si>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</si>
  <si>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</si>
  <si>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</si>
  <si>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</si>
  <si>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</si>
  <si>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KATSINA</t>
  </si>
  <si>
    <t>KEBBI</t>
  </si>
  <si>
    <t>KOGI</t>
  </si>
  <si>
    <t>KWARA</t>
  </si>
  <si>
    <t>NASARAWA</t>
  </si>
  <si>
    <t>NIGER</t>
  </si>
  <si>
    <t>OGUN</t>
  </si>
  <si>
    <t>DELTA (ASABA)</t>
  </si>
  <si>
    <t>DELTA (WARRI)</t>
  </si>
  <si>
    <t>KANO (DAWAKIN-KUDU)</t>
  </si>
  <si>
    <t>KANO (KANO)</t>
  </si>
  <si>
    <t>LAGOS (IKOYI)</t>
  </si>
  <si>
    <t>LAGOS (ALAUSA)</t>
  </si>
  <si>
    <t>LAGOS (FESTAC)</t>
  </si>
  <si>
    <t>FCT (GWAGWALADA)</t>
  </si>
  <si>
    <t>FCT (NIS SHQ)</t>
  </si>
  <si>
    <t>Passport                                  Office</t>
  </si>
  <si>
    <t>Minor         (0-17)</t>
  </si>
  <si>
    <t>Senior Citizen               (60 &amp; above)</t>
  </si>
  <si>
    <t>Senior Citizen          (60 &amp; above)</t>
  </si>
  <si>
    <t>TOTAL</t>
  </si>
  <si>
    <t>Adult                (18-59)</t>
  </si>
  <si>
    <t>Adult             (18-59)</t>
  </si>
  <si>
    <t>Passport Issued in Nigeria</t>
  </si>
  <si>
    <t>PPT Issuing Centre</t>
  </si>
  <si>
    <t>Passorts (Standard) Issued in Foreign Missions</t>
  </si>
  <si>
    <t xml:space="preserve">Country </t>
  </si>
  <si>
    <t>Location</t>
  </si>
  <si>
    <t>Australia</t>
  </si>
  <si>
    <t>Canberra</t>
  </si>
  <si>
    <t>Cote D'ivoire</t>
  </si>
  <si>
    <t>Abidjan</t>
  </si>
  <si>
    <t>Ghana</t>
  </si>
  <si>
    <t>Accra</t>
  </si>
  <si>
    <t>Austria</t>
  </si>
  <si>
    <t>Vienna</t>
  </si>
  <si>
    <t>Benin Republic</t>
  </si>
  <si>
    <t>Cotonou</t>
  </si>
  <si>
    <t>Brazil</t>
  </si>
  <si>
    <t>Brasilia</t>
  </si>
  <si>
    <t>Sao Paulo</t>
  </si>
  <si>
    <t>Belgium</t>
  </si>
  <si>
    <t>Brussels</t>
  </si>
  <si>
    <t xml:space="preserve">Cameroun </t>
  </si>
  <si>
    <t>Douala</t>
  </si>
  <si>
    <t xml:space="preserve">China </t>
  </si>
  <si>
    <t>Beijing</t>
  </si>
  <si>
    <t>Guangzhou</t>
  </si>
  <si>
    <t xml:space="preserve">Egypt </t>
  </si>
  <si>
    <t>Cairo</t>
  </si>
  <si>
    <t>Ethiopia</t>
  </si>
  <si>
    <t>Addis Ababa</t>
  </si>
  <si>
    <t>France</t>
  </si>
  <si>
    <t>Paris</t>
  </si>
  <si>
    <t>Germany</t>
  </si>
  <si>
    <t>Berlin</t>
  </si>
  <si>
    <t>Frankfurt</t>
  </si>
  <si>
    <t>Greece</t>
  </si>
  <si>
    <t>Athens</t>
  </si>
  <si>
    <t>Hong Kong</t>
  </si>
  <si>
    <t xml:space="preserve">Hong Kong </t>
  </si>
  <si>
    <t>India</t>
  </si>
  <si>
    <t>New Delhi</t>
  </si>
  <si>
    <t xml:space="preserve">Ireland </t>
  </si>
  <si>
    <t>Dublin</t>
  </si>
  <si>
    <t>Italy</t>
  </si>
  <si>
    <t>Rome</t>
  </si>
  <si>
    <t>Jamaica</t>
  </si>
  <si>
    <t>Kingston</t>
  </si>
  <si>
    <t>Kenya</t>
  </si>
  <si>
    <t>Nairobi</t>
  </si>
  <si>
    <t>Liberia</t>
  </si>
  <si>
    <t>Monrovia</t>
  </si>
  <si>
    <t>Malaysia</t>
  </si>
  <si>
    <t>Kuala Lumpur</t>
  </si>
  <si>
    <t>Canada</t>
  </si>
  <si>
    <t>Ottawa</t>
  </si>
  <si>
    <t>Moscow</t>
  </si>
  <si>
    <t>Russia</t>
  </si>
  <si>
    <t>Saudi Arabia</t>
  </si>
  <si>
    <t>Jeddah</t>
  </si>
  <si>
    <t>Senegal</t>
  </si>
  <si>
    <t>Dakar</t>
  </si>
  <si>
    <t>South Africa</t>
  </si>
  <si>
    <t>Johannesburg</t>
  </si>
  <si>
    <t>Pretoria</t>
  </si>
  <si>
    <t xml:space="preserve">Spain </t>
  </si>
  <si>
    <t>Madrid</t>
  </si>
  <si>
    <t>Sudan</t>
  </si>
  <si>
    <t>Khartoum</t>
  </si>
  <si>
    <t>Sweeden</t>
  </si>
  <si>
    <t>Stockholm</t>
  </si>
  <si>
    <t>Switzerland</t>
  </si>
  <si>
    <t>Berne</t>
  </si>
  <si>
    <t>Tanzania</t>
  </si>
  <si>
    <t>Dar Es Salam</t>
  </si>
  <si>
    <t>Thailand</t>
  </si>
  <si>
    <t>Bangkok</t>
  </si>
  <si>
    <t>The Hague</t>
  </si>
  <si>
    <t>Netherlands</t>
  </si>
  <si>
    <t>Turkey</t>
  </si>
  <si>
    <t>Ankra</t>
  </si>
  <si>
    <t>UAE</t>
  </si>
  <si>
    <t>Abu Dhabi</t>
  </si>
  <si>
    <t>Ukraine</t>
  </si>
  <si>
    <t>Kiev</t>
  </si>
  <si>
    <t>United Kingdom</t>
  </si>
  <si>
    <t>London</t>
  </si>
  <si>
    <t>USA</t>
  </si>
  <si>
    <t>Atlanta</t>
  </si>
  <si>
    <t>New York</t>
  </si>
  <si>
    <t>Washington DC</t>
  </si>
  <si>
    <t>Passport Office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</si>
  <si>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</si>
  <si>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</si>
  <si>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</si>
  <si>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</si>
  <si>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</si>
  <si>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</si>
  <si>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</si>
  <si>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</si>
  <si>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</si>
  <si>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</si>
  <si>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</si>
  <si>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MAY</t>
  </si>
  <si>
    <t>DELTA (WARRI/ASABA)</t>
  </si>
  <si>
    <t xml:space="preserve">KANO </t>
  </si>
  <si>
    <t xml:space="preserve">FCT </t>
  </si>
  <si>
    <t>ECOWAS Travel Certificate Issued in 2017</t>
  </si>
  <si>
    <t>State</t>
  </si>
  <si>
    <t>Number of ETC</t>
  </si>
  <si>
    <t xml:space="preserve">DELTA </t>
  </si>
  <si>
    <t xml:space="preserve">LAGOS </t>
  </si>
  <si>
    <t>SHQ</t>
  </si>
  <si>
    <t>Country</t>
  </si>
  <si>
    <t>U.A.E</t>
  </si>
  <si>
    <t>Dubai</t>
  </si>
  <si>
    <t>Note</t>
  </si>
  <si>
    <t>Migration Control and Compliance 2017</t>
  </si>
  <si>
    <t>Number of Nigerians Refused Depature</t>
  </si>
  <si>
    <t>Number of Refugees Received</t>
  </si>
  <si>
    <t>Number of Nigerian Returnees Profiled from Across the Globe</t>
  </si>
  <si>
    <t>Number of Foreigners Refused Entry in Nigeria</t>
  </si>
  <si>
    <t>Number of Nigerians Deported from different countries across the globe</t>
  </si>
  <si>
    <t>Number of Foreigners Repatriated</t>
  </si>
  <si>
    <t>Number of Nigerians Refused Admission Abroad</t>
  </si>
  <si>
    <t>Number of Foreigners Sought Asylum in Nigeria</t>
  </si>
  <si>
    <t>Number of Asylums Granted</t>
  </si>
  <si>
    <t>Number of Cases of Stowaways Recorded</t>
  </si>
  <si>
    <t>Number of Human Traffickers Arrested</t>
  </si>
  <si>
    <t>Number of Nigerians Refused Entry Abroad</t>
  </si>
  <si>
    <t>Number of Foreigners Refused Entry into Nigeria</t>
  </si>
  <si>
    <t>Number of Stowaways</t>
  </si>
  <si>
    <t>Number Repatriated</t>
  </si>
  <si>
    <t>Passport Applications ( Standard Passport) 2016-2017</t>
  </si>
  <si>
    <t>Month</t>
  </si>
  <si>
    <t>Visa on Arrival Issued</t>
  </si>
  <si>
    <t>Temporary Work Permit Issued</t>
  </si>
  <si>
    <t>CERPAC Centre</t>
  </si>
  <si>
    <t>ABUJA</t>
  </si>
  <si>
    <t>LAGOS</t>
  </si>
  <si>
    <t>OWERRI</t>
  </si>
  <si>
    <t>MAKURDI</t>
  </si>
  <si>
    <t>IBADAN</t>
  </si>
  <si>
    <t>PORT HARCOURT</t>
  </si>
  <si>
    <t>ABEOKUTA</t>
  </si>
  <si>
    <t>KANO</t>
  </si>
  <si>
    <t>JOS</t>
  </si>
  <si>
    <t>OSOGBO</t>
  </si>
  <si>
    <t>AWKA</t>
  </si>
  <si>
    <t>UYO</t>
  </si>
  <si>
    <t>UMUAHIA</t>
  </si>
  <si>
    <t>ILORIN</t>
  </si>
  <si>
    <t>KASTINA</t>
  </si>
  <si>
    <t>CALABAR</t>
  </si>
  <si>
    <t>YENOGOA</t>
  </si>
  <si>
    <t>BENIN</t>
  </si>
  <si>
    <t>ASABA</t>
  </si>
  <si>
    <t>LOKOJA</t>
  </si>
  <si>
    <t>ABAKALIKI</t>
  </si>
  <si>
    <t>ADO EKITI</t>
  </si>
  <si>
    <t>LAFIA</t>
  </si>
  <si>
    <t>GUSAU</t>
  </si>
  <si>
    <t>JALINGO</t>
  </si>
  <si>
    <t>DUTSE</t>
  </si>
  <si>
    <t>YOLA</t>
  </si>
  <si>
    <t>AKURE</t>
  </si>
  <si>
    <t>MINNA</t>
  </si>
  <si>
    <t>Note:</t>
  </si>
  <si>
    <r>
      <rPr>
        <b/>
        <sz val="11"/>
        <color theme="1"/>
        <rFont val="Calibri"/>
        <family val="2"/>
        <scheme val="minor"/>
      </rPr>
      <t>CERPAC</t>
    </r>
    <r>
      <rPr>
        <sz val="11"/>
        <color theme="1"/>
        <rFont val="Calibri"/>
        <family val="2"/>
        <scheme val="minor"/>
      </rPr>
      <t xml:space="preserve"> - Combined Expatriate Residence Permit and Aliens Card</t>
    </r>
  </si>
  <si>
    <t>ECOWAS Residence Cards Produced</t>
  </si>
  <si>
    <t>ABUJA, SHQ</t>
  </si>
  <si>
    <t>FCT</t>
  </si>
  <si>
    <t>ENUGUN</t>
  </si>
  <si>
    <t xml:space="preserve">ILORIN </t>
  </si>
  <si>
    <t xml:space="preserve">CALABAR </t>
  </si>
  <si>
    <t xml:space="preserve">MINNA </t>
  </si>
  <si>
    <t>MARKURDI</t>
  </si>
  <si>
    <t>DAMATURU</t>
  </si>
  <si>
    <t>Items/Activities</t>
  </si>
  <si>
    <t>Number of Expatriates regularized</t>
  </si>
  <si>
    <t xml:space="preserve"> Number of Applications for change of Employment</t>
  </si>
  <si>
    <t xml:space="preserve"> Number of forms IMM22 forwarded to SSS</t>
  </si>
  <si>
    <t xml:space="preserve"> Number of forms IMM22 Received</t>
  </si>
  <si>
    <t xml:space="preserve"> Number of forms IMM22 uncleared by SSS</t>
  </si>
  <si>
    <t xml:space="preserve"> Number of Expatriates Placed on Quota</t>
  </si>
  <si>
    <t xml:space="preserve"> Number of Quota Validity Confirmed (Renewal)</t>
  </si>
  <si>
    <t xml:space="preserve"> Number of deletion from Quota/Release from IR</t>
  </si>
  <si>
    <t xml:space="preserve"> Number of Newly Registered Companies</t>
  </si>
  <si>
    <t xml:space="preserve"> Number of Confirmation of Quota Utilization/Status</t>
  </si>
  <si>
    <t>Number of Applications for CERPAC renewal</t>
  </si>
  <si>
    <t>Local Revenue Generated</t>
  </si>
  <si>
    <t>Passport Revenue</t>
  </si>
  <si>
    <t>ECOWAS/AA</t>
  </si>
  <si>
    <t>Non Refundable Revenue for Operations</t>
  </si>
  <si>
    <t>Address verification</t>
  </si>
  <si>
    <t>CERPAC Revenue</t>
  </si>
  <si>
    <t>Extention of Visitors Pass (E-Pass)</t>
  </si>
  <si>
    <t>Other Revenue (IGR)</t>
  </si>
  <si>
    <t>ACTIVITIES</t>
  </si>
  <si>
    <t xml:space="preserve"> Increase/     Decrease (%)</t>
  </si>
  <si>
    <t>Summary of Activities</t>
  </si>
  <si>
    <t xml:space="preserve"> Number of Change of Status (Dependents taking up Employment)</t>
  </si>
  <si>
    <r>
      <rPr>
        <b/>
        <sz val="11"/>
        <color theme="1"/>
        <rFont val="Corbel"/>
        <family val="2"/>
      </rPr>
      <t>CERPAC</t>
    </r>
    <r>
      <rPr>
        <sz val="11"/>
        <color theme="1"/>
        <rFont val="Corbel"/>
        <family val="2"/>
      </rPr>
      <t xml:space="preserve"> - Combined Expatriate Residence Permit and Aliens Card</t>
    </r>
  </si>
  <si>
    <r>
      <rPr>
        <b/>
        <sz val="11"/>
        <color theme="1"/>
        <rFont val="Corbel"/>
        <family val="2"/>
      </rPr>
      <t>SSS</t>
    </r>
    <r>
      <rPr>
        <sz val="11"/>
        <color theme="1"/>
        <rFont val="Corbel"/>
        <family val="2"/>
      </rPr>
      <t xml:space="preserve"> - State Security Service</t>
    </r>
  </si>
  <si>
    <t>\</t>
  </si>
  <si>
    <t>Lost and Stolen Passport Re-Issued (2017)</t>
  </si>
  <si>
    <r>
      <rPr>
        <b/>
        <sz val="11"/>
        <color theme="1"/>
        <rFont val="Calibri"/>
        <family val="2"/>
        <scheme val="minor"/>
      </rPr>
      <t>ECOWAS</t>
    </r>
    <r>
      <rPr>
        <sz val="11"/>
        <color theme="1"/>
        <rFont val="Calibri"/>
        <family val="2"/>
        <scheme val="minor"/>
      </rPr>
      <t xml:space="preserve"> - Economic Community of West African States</t>
    </r>
  </si>
  <si>
    <t xml:space="preserve">Combined Expatriate Residence Permit and Aliens Card(CERPAC) Issued </t>
  </si>
  <si>
    <t>Number of Victims of Human Trafficking, Child Labour and smuffling of migrants(SOM) intercepted</t>
  </si>
  <si>
    <t xml:space="preserve"> Number of International Travellers Movement across  all Nigeria Borders</t>
  </si>
  <si>
    <t>Year on Year Change</t>
  </si>
  <si>
    <t>Total Applications</t>
  </si>
  <si>
    <t>Cases of Irregular Migrants (2017)</t>
  </si>
  <si>
    <t>Anti-human Trafficking (2017)</t>
  </si>
  <si>
    <t>Visa Issuance at the Foreign Missions (2017)</t>
  </si>
  <si>
    <t>Year on Year Change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</si>
</sst>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 * #,##0.00_ ;_ * \-#,##0.00_ ;_ * &quot;-&quot;??_ ;_ @_ "/>
    <numFmt numFmtId="167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b/>
      <sz val="13"/>
      <color theme="1"/>
      <name val="Corbel"/>
      <family val="2"/>
    </font>
    <font>
      <b/>
      <sz val="12"/>
      <color theme="1"/>
      <name val="Corbel"/>
      <family val="2"/>
    </font>
    <font>
      <sz val="12"/>
      <color theme="1"/>
      <name val="Corbe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orbel"/>
      <family val="2"/>
    </font>
    <font>
      <b/>
      <sz val="10"/>
      <color theme="1"/>
      <name val="Corbe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orbel"/>
      <family val="2"/>
    </font>
    <font>
      <sz val="11"/>
      <color rgb="FFFF0000"/>
      <name val="Corbe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8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50">
    <xf numFmtId="0" fontId="0" fillId="0" borderId="0" xfId="0"/>
    <xf numFmtId="43" fontId="0" fillId="0" borderId="0" xfId="1" applyFont="1"/>
    <xf numFmtId="0" fontId="3" fillId="0" borderId="0" xfId="0" applyFont="1"/>
    <xf numFmtId="0" fontId="3" fillId="0" borderId="1" xfId="0" applyFont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 applyAlignment="1">
      <alignment vertical="center"/>
    </xf>
    <xf numFmtId="165" fontId="3" fillId="0" borderId="3" xfId="1" applyNumberFormat="1" applyFont="1" applyBorder="1" applyAlignment="1">
      <alignment horizontal="center"/>
    </xf>
    <xf numFmtId="165" fontId="3" fillId="0" borderId="1" xfId="1" applyNumberFormat="1" applyFont="1" applyBorder="1" applyAlignment="1"/>
    <xf numFmtId="0" fontId="4" fillId="0" borderId="1" xfId="0" applyFont="1" applyBorder="1" applyAlignment="1">
      <alignment wrapText="1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2" xfId="13" applyFont="1" applyFill="1" applyBorder="1" applyAlignment="1">
      <alignment vertical="center"/>
    </xf>
    <xf numFmtId="0" fontId="3" fillId="0" borderId="6" xfId="13" applyFont="1" applyFill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12" xfId="1" applyNumberFormat="1" applyFont="1" applyBorder="1" applyAlignment="1">
      <alignment horizontal="center"/>
    </xf>
    <xf numFmtId="0" fontId="3" fillId="0" borderId="8" xfId="13" applyFont="1" applyFill="1" applyBorder="1" applyAlignment="1">
      <alignment vertical="center"/>
    </xf>
    <xf numFmtId="165" fontId="3" fillId="0" borderId="7" xfId="1" applyNumberFormat="1" applyFont="1" applyBorder="1" applyAlignment="1">
      <alignment horizontal="center"/>
    </xf>
    <xf numFmtId="165" fontId="3" fillId="0" borderId="13" xfId="1" applyNumberFormat="1" applyFont="1" applyBorder="1" applyAlignment="1">
      <alignment horizontal="center"/>
    </xf>
    <xf numFmtId="0" fontId="4" fillId="0" borderId="9" xfId="13" applyFont="1" applyFill="1" applyBorder="1" applyAlignment="1">
      <alignment vertical="center"/>
    </xf>
    <xf numFmtId="165" fontId="2" fillId="0" borderId="10" xfId="1" applyNumberFormat="1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3" fillId="0" borderId="1" xfId="13" applyFont="1" applyFill="1" applyBorder="1" applyAlignment="1">
      <alignment vertical="center"/>
    </xf>
    <xf numFmtId="0" fontId="4" fillId="0" borderId="1" xfId="0" applyFont="1" applyBorder="1"/>
    <xf numFmtId="0" fontId="3" fillId="0" borderId="1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7" xfId="13" applyFont="1" applyFill="1" applyBorder="1" applyAlignment="1">
      <alignment vertical="center"/>
    </xf>
    <xf numFmtId="165" fontId="3" fillId="0" borderId="1" xfId="1" applyNumberFormat="1" applyFont="1" applyBorder="1"/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5" fontId="0" fillId="0" borderId="0" xfId="0" applyNumberFormat="1"/>
    <xf numFmtId="0" fontId="4" fillId="0" borderId="2" xfId="0" applyFont="1" applyBorder="1" applyAlignment="1">
      <alignment horizontal="center" wrapText="1"/>
    </xf>
    <xf numFmtId="165" fontId="3" fillId="0" borderId="2" xfId="1" applyNumberFormat="1" applyFont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4" fillId="0" borderId="11" xfId="1" applyNumberFormat="1" applyFont="1" applyBorder="1" applyAlignment="1">
      <alignment horizontal="center"/>
    </xf>
    <xf numFmtId="165" fontId="4" fillId="0" borderId="1" xfId="1" applyNumberFormat="1" applyFont="1" applyBorder="1"/>
    <xf numFmtId="0" fontId="3" fillId="0" borderId="0" xfId="0" applyFont="1" applyFill="1" applyBorder="1"/>
    <xf numFmtId="165" fontId="2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3" fillId="0" borderId="21" xfId="13" applyFont="1" applyFill="1" applyBorder="1" applyAlignment="1">
      <alignment vertical="center"/>
    </xf>
    <xf numFmtId="0" fontId="2" fillId="0" borderId="0" xfId="0" applyFont="1"/>
    <xf numFmtId="0" fontId="10" fillId="0" borderId="0" xfId="0" applyFont="1"/>
    <xf numFmtId="0" fontId="11" fillId="0" borderId="1" xfId="0" applyFont="1" applyBorder="1"/>
    <xf numFmtId="0" fontId="12" fillId="0" borderId="1" xfId="0" applyFont="1" applyBorder="1"/>
    <xf numFmtId="165" fontId="11" fillId="0" borderId="1" xfId="1" applyNumberFormat="1" applyFont="1" applyBorder="1" applyAlignment="1">
      <alignment horizontal="center"/>
    </xf>
    <xf numFmtId="0" fontId="0" fillId="0" borderId="0" xfId="0" applyFont="1"/>
    <xf numFmtId="43" fontId="3" fillId="0" borderId="1" xfId="1" applyFont="1" applyBorder="1"/>
    <xf numFmtId="43" fontId="4" fillId="0" borderId="1" xfId="1" applyFont="1" applyBorder="1"/>
    <xf numFmtId="43" fontId="3" fillId="0" borderId="1" xfId="1" applyFont="1" applyBorder="1" applyAlignment="1">
      <alignment horizontal="center"/>
    </xf>
    <xf numFmtId="167" fontId="3" fillId="0" borderId="1" xfId="0" applyNumberFormat="1" applyFont="1" applyBorder="1"/>
    <xf numFmtId="167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165" fontId="4" fillId="0" borderId="0" xfId="1" applyNumberFormat="1" applyFont="1" applyBorder="1"/>
    <xf numFmtId="167" fontId="3" fillId="0" borderId="0" xfId="0" applyNumberFormat="1" applyFont="1" applyBorder="1"/>
    <xf numFmtId="0" fontId="4" fillId="0" borderId="0" xfId="0" applyFont="1" applyFill="1" applyBorder="1"/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3" fontId="0" fillId="0" borderId="0" xfId="0" applyNumberFormat="1"/>
    <xf numFmtId="0" fontId="13" fillId="0" borderId="0" xfId="0" applyFont="1"/>
    <xf numFmtId="0" fontId="14" fillId="0" borderId="3" xfId="0" applyFont="1" applyFill="1" applyBorder="1" applyAlignment="1">
      <alignment horizontal="center" wrapText="1"/>
    </xf>
    <xf numFmtId="165" fontId="15" fillId="0" borderId="3" xfId="0" applyNumberFormat="1" applyFont="1" applyBorder="1"/>
    <xf numFmtId="0" fontId="14" fillId="0" borderId="3" xfId="0" applyFont="1" applyBorder="1" applyAlignment="1">
      <alignment horizontal="center" wrapText="1"/>
    </xf>
    <xf numFmtId="165" fontId="15" fillId="0" borderId="3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43" fontId="13" fillId="0" borderId="0" xfId="0" applyNumberFormat="1" applyFont="1" applyAlignment="1">
      <alignment horizontal="center"/>
    </xf>
    <xf numFmtId="0" fontId="3" fillId="0" borderId="23" xfId="13" applyFont="1" applyFill="1" applyBorder="1" applyAlignment="1">
      <alignment vertical="center"/>
    </xf>
    <xf numFmtId="165" fontId="3" fillId="0" borderId="8" xfId="1" applyNumberFormat="1" applyFont="1" applyBorder="1" applyAlignment="1">
      <alignment horizontal="center"/>
    </xf>
    <xf numFmtId="165" fontId="15" fillId="0" borderId="13" xfId="1" applyNumberFormat="1" applyFont="1" applyBorder="1" applyAlignment="1">
      <alignment horizontal="center"/>
    </xf>
    <xf numFmtId="165" fontId="3" fillId="0" borderId="8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/>
    </xf>
    <xf numFmtId="165" fontId="15" fillId="0" borderId="13" xfId="0" applyNumberFormat="1" applyFont="1" applyBorder="1"/>
    <xf numFmtId="0" fontId="4" fillId="0" borderId="22" xfId="0" applyFont="1" applyBorder="1"/>
    <xf numFmtId="165" fontId="4" fillId="0" borderId="9" xfId="1" applyNumberFormat="1" applyFont="1" applyBorder="1" applyAlignment="1">
      <alignment horizontal="center"/>
    </xf>
    <xf numFmtId="165" fontId="4" fillId="0" borderId="10" xfId="1" applyNumberFormat="1" applyFont="1" applyBorder="1" applyAlignment="1">
      <alignment horizontal="center"/>
    </xf>
    <xf numFmtId="165" fontId="14" fillId="0" borderId="11" xfId="1" applyNumberFormat="1" applyFont="1" applyBorder="1" applyAlignment="1">
      <alignment horizontal="center"/>
    </xf>
    <xf numFmtId="165" fontId="14" fillId="0" borderId="11" xfId="0" applyNumberFormat="1" applyFont="1" applyBorder="1"/>
    <xf numFmtId="0" fontId="2" fillId="0" borderId="24" xfId="0" applyFont="1" applyBorder="1"/>
    <xf numFmtId="43" fontId="2" fillId="0" borderId="24" xfId="0" applyNumberFormat="1" applyFont="1" applyBorder="1" applyAlignment="1">
      <alignment horizontal="center"/>
    </xf>
    <xf numFmtId="43" fontId="16" fillId="0" borderId="24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24" xfId="0" applyBorder="1"/>
    <xf numFmtId="43" fontId="2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3" fillId="0" borderId="7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5" fontId="0" fillId="0" borderId="24" xfId="0" applyNumberFormat="1" applyBorder="1"/>
    <xf numFmtId="0" fontId="4" fillId="0" borderId="25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5" fontId="4" fillId="0" borderId="21" xfId="1" applyNumberFormat="1" applyFont="1" applyBorder="1" applyAlignment="1">
      <alignment horizontal="center"/>
    </xf>
    <xf numFmtId="0" fontId="3" fillId="0" borderId="2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165" fontId="4" fillId="0" borderId="23" xfId="1" applyNumberFormat="1" applyFont="1" applyBorder="1" applyAlignment="1">
      <alignment horizontal="center"/>
    </xf>
    <xf numFmtId="165" fontId="4" fillId="0" borderId="29" xfId="1" applyNumberFormat="1" applyFont="1" applyBorder="1" applyAlignment="1">
      <alignment horizontal="center"/>
    </xf>
    <xf numFmtId="165" fontId="4" fillId="0" borderId="22" xfId="1" applyNumberFormat="1" applyFont="1" applyBorder="1" applyAlignment="1">
      <alignment horizontal="center"/>
    </xf>
    <xf numFmtId="0" fontId="3" fillId="0" borderId="24" xfId="0" applyFont="1" applyBorder="1"/>
    <xf numFmtId="0" fontId="3" fillId="0" borderId="0" xfId="13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5" fontId="4" fillId="0" borderId="10" xfId="1" applyNumberFormat="1" applyFont="1" applyBorder="1"/>
    <xf numFmtId="43" fontId="2" fillId="0" borderId="24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24" xfId="0" applyFont="1" applyFill="1" applyBorder="1"/>
    <xf numFmtId="0" fontId="12" fillId="0" borderId="7" xfId="0" applyFont="1" applyBorder="1"/>
    <xf numFmtId="165" fontId="12" fillId="0" borderId="7" xfId="1" applyNumberFormat="1" applyFont="1" applyBorder="1" applyAlignment="1">
      <alignment horizontal="center"/>
    </xf>
    <xf numFmtId="0" fontId="4" fillId="0" borderId="9" xfId="0" applyFont="1" applyBorder="1" applyAlignment="1"/>
    <xf numFmtId="165" fontId="4" fillId="0" borderId="10" xfId="1" applyNumberFormat="1" applyFont="1" applyBorder="1" applyAlignment="1"/>
    <xf numFmtId="43" fontId="2" fillId="0" borderId="24" xfId="0" applyNumberFormat="1" applyFont="1" applyBorder="1" applyAlignment="1"/>
    <xf numFmtId="0" fontId="2" fillId="0" borderId="24" xfId="0" applyFont="1" applyBorder="1" applyAlignment="1"/>
    <xf numFmtId="0" fontId="6" fillId="0" borderId="0" xfId="0" applyFont="1" applyBorder="1" applyAlignment="1">
      <alignment horizontal="center" vertical="center"/>
    </xf>
  </cellXfs>
  <cellStyles count="17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12" xr:uid="{00000000-0005-0000-0000-000004000000}"/>
    <cellStyle name="Comma 3" xfId="5" xr:uid="{00000000-0005-0000-0000-000005000000}"/>
    <cellStyle name="Comma 4" xfId="7" xr:uid="{00000000-0005-0000-0000-000006000000}"/>
    <cellStyle name="Comma 5" xfId="8" xr:uid="{00000000-0005-0000-0000-000007000000}"/>
    <cellStyle name="Normal" xfId="0" builtinId="0"/>
    <cellStyle name="Normal 2" xfId="6" xr:uid="{00000000-0005-0000-0000-000009000000}"/>
    <cellStyle name="Normal 2 2" xfId="10" xr:uid="{00000000-0005-0000-0000-00000A000000}"/>
    <cellStyle name="Normal 3" xfId="9" xr:uid="{00000000-0005-0000-0000-00000B000000}"/>
    <cellStyle name="Normal 3 2" xfId="11" xr:uid="{00000000-0005-0000-0000-00000C000000}"/>
    <cellStyle name="Normal 4" xfId="13" xr:uid="{00000000-0005-0000-0000-00000D000000}"/>
    <cellStyle name="Percent 2" xfId="14" xr:uid="{00000000-0005-0000-0000-00000E000000}"/>
    <cellStyle name="Percent 3" xfId="15" xr:uid="{00000000-0005-0000-0000-00000F000000}"/>
    <cellStyle name="Percent 4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6"/>
  <sheetViews>
    <sheetView zoomScale="92" workbookViewId="0">
      <selection activeCell="M9" sqref="M9"/>
    </sheetView>
  </sheetViews>
  <sheetFormatPr defaultRowHeight="15" x14ac:dyDescent="0.25"/>
  <cols>
    <col min="1" max="1" width="23.5703125" customWidth="1"/>
    <col min="2" max="2" width="9.85546875" style="15" customWidth="1"/>
    <col min="3" max="3" width="11.42578125" style="15" customWidth="1"/>
    <col min="4" max="4" width="17" style="15" customWidth="1"/>
    <col min="5" max="5" width="11.42578125" style="93" customWidth="1"/>
    <col min="6" max="6" width="10" style="15" customWidth="1"/>
    <col min="7" max="7" width="10.7109375" style="15" customWidth="1"/>
    <col min="8" max="8" width="16" style="15" customWidth="1"/>
    <col min="9" max="9" width="12.140625" style="88" customWidth="1"/>
    <col min="10" max="10" width="4" customWidth="1"/>
    <col min="11" max="11" width="17.85546875" style="15" customWidth="1"/>
    <col min="12" max="12" width="19.28515625" style="15" customWidth="1"/>
    <col min="13" max="13" width="18.85546875" style="15" customWidth="1"/>
    <col min="14" max="14" width="17.42578125" style="93" customWidth="1"/>
  </cols>
  <sheetData>
    <row r="1" spans="1:14" ht="22.5" customHeight="1" thickBot="1" x14ac:dyDescent="0.3">
      <c r="A1" s="80" t="s">
        <v>198</v>
      </c>
      <c r="B1" s="80"/>
      <c r="C1" s="80"/>
      <c r="D1" s="80"/>
      <c r="E1" s="80"/>
      <c r="F1" s="80"/>
      <c r="G1" s="80"/>
      <c r="H1" s="80"/>
      <c r="I1" s="80"/>
    </row>
    <row r="2" spans="1:14" ht="30" x14ac:dyDescent="0.25">
      <c r="A2" s="75" t="s">
        <v>60</v>
      </c>
      <c r="B2" s="77">
        <v>2016</v>
      </c>
      <c r="C2" s="78"/>
      <c r="D2" s="78"/>
      <c r="E2" s="79"/>
      <c r="F2" s="77">
        <v>2017</v>
      </c>
      <c r="G2" s="78"/>
      <c r="H2" s="78"/>
      <c r="I2" s="79"/>
      <c r="K2" s="48" t="s">
        <v>275</v>
      </c>
      <c r="L2" s="48" t="s">
        <v>275</v>
      </c>
      <c r="M2" s="48" t="s">
        <v>275</v>
      </c>
      <c r="N2" s="48" t="s">
        <v>275</v>
      </c>
    </row>
    <row r="3" spans="1:14" ht="33.75" customHeight="1" x14ac:dyDescent="0.25">
      <c r="A3" s="76"/>
      <c r="B3" s="48" t="s">
        <v>61</v>
      </c>
      <c r="C3" s="45" t="s">
        <v>66</v>
      </c>
      <c r="D3" s="45" t="s">
        <v>62</v>
      </c>
      <c r="E3" s="91" t="s">
        <v>3</v>
      </c>
      <c r="F3" s="48" t="s">
        <v>17</v>
      </c>
      <c r="G3" s="45" t="s">
        <v>65</v>
      </c>
      <c r="H3" s="45" t="s">
        <v>63</v>
      </c>
      <c r="I3" s="89" t="s">
        <v>3</v>
      </c>
      <c r="K3" s="48" t="s">
        <v>61</v>
      </c>
      <c r="L3" s="45" t="s">
        <v>66</v>
      </c>
      <c r="M3" s="45" t="s">
        <v>62</v>
      </c>
      <c r="N3" s="93" t="s">
        <v>276</v>
      </c>
    </row>
    <row r="4" spans="1:14" x14ac:dyDescent="0.25">
      <c r="A4" s="56" t="s">
        <v>18</v>
      </c>
      <c r="B4" s="49">
        <v>11583</v>
      </c>
      <c r="C4" s="4">
        <v>64579</v>
      </c>
      <c r="D4" s="4">
        <v>5509</v>
      </c>
      <c r="E4" s="92">
        <f>SUM(B4:D4)</f>
        <v>81671</v>
      </c>
      <c r="F4" s="49">
        <v>2277</v>
      </c>
      <c r="G4" s="4">
        <v>13519</v>
      </c>
      <c r="H4" s="4">
        <v>1136</v>
      </c>
      <c r="I4" s="90">
        <f>SUM(F4:H4)</f>
        <v>16932</v>
      </c>
      <c r="K4" s="94">
        <f>(F4-B4)/B4*100</f>
        <v>-80.341880341880341</v>
      </c>
      <c r="L4" s="94">
        <f t="shared" ref="L4:N19" si="0">(G4-C4)/C4*100</f>
        <v>-79.0659502314994</v>
      </c>
      <c r="M4" s="94">
        <f t="shared" si="0"/>
        <v>-79.379197676529316</v>
      </c>
      <c r="N4" s="95">
        <f t="shared" si="0"/>
        <v>-79.268038838755501</v>
      </c>
    </row>
    <row r="5" spans="1:14" x14ac:dyDescent="0.25">
      <c r="A5" s="56" t="s">
        <v>28</v>
      </c>
      <c r="B5" s="49">
        <v>1231</v>
      </c>
      <c r="C5" s="4">
        <v>21584</v>
      </c>
      <c r="D5" s="4">
        <v>3032</v>
      </c>
      <c r="E5" s="92">
        <f t="shared" ref="E5:E46" si="1">SUM(B5:D5)</f>
        <v>25847</v>
      </c>
      <c r="F5" s="49">
        <v>234</v>
      </c>
      <c r="G5" s="4">
        <v>4033</v>
      </c>
      <c r="H5" s="4">
        <v>558</v>
      </c>
      <c r="I5" s="90">
        <f t="shared" ref="I5:I46" si="2">SUM(F5:H5)</f>
        <v>4825</v>
      </c>
      <c r="K5" s="94">
        <f t="shared" ref="K5:K46" si="3">(F5-B5)/B5*100</f>
        <v>-80.991064175467102</v>
      </c>
      <c r="L5" s="94">
        <f t="shared" si="0"/>
        <v>-81.314862861378799</v>
      </c>
      <c r="M5" s="94">
        <f t="shared" si="0"/>
        <v>-81.596306068601592</v>
      </c>
      <c r="N5" s="95">
        <f t="shared" si="0"/>
        <v>-81.332456377916202</v>
      </c>
    </row>
    <row r="6" spans="1:14" x14ac:dyDescent="0.25">
      <c r="A6" s="56" t="s">
        <v>29</v>
      </c>
      <c r="B6" s="49">
        <v>5270</v>
      </c>
      <c r="C6" s="4">
        <v>28725</v>
      </c>
      <c r="D6" s="4">
        <v>1891</v>
      </c>
      <c r="E6" s="92">
        <f t="shared" si="1"/>
        <v>35886</v>
      </c>
      <c r="F6" s="49">
        <v>1048</v>
      </c>
      <c r="G6" s="4">
        <v>5810</v>
      </c>
      <c r="H6" s="4">
        <v>368</v>
      </c>
      <c r="I6" s="90">
        <f t="shared" si="2"/>
        <v>7226</v>
      </c>
      <c r="K6" s="94">
        <f t="shared" si="3"/>
        <v>-80.113851992409863</v>
      </c>
      <c r="L6" s="94">
        <f t="shared" si="0"/>
        <v>-79.773716275021755</v>
      </c>
      <c r="M6" s="94">
        <f t="shared" si="0"/>
        <v>-80.539397144368067</v>
      </c>
      <c r="N6" s="95">
        <f t="shared" si="0"/>
        <v>-79.86401382154601</v>
      </c>
    </row>
    <row r="7" spans="1:14" x14ac:dyDescent="0.25">
      <c r="A7" s="56" t="s">
        <v>30</v>
      </c>
      <c r="B7" s="49">
        <v>8731</v>
      </c>
      <c r="C7" s="4">
        <v>71699</v>
      </c>
      <c r="D7" s="4">
        <v>4226</v>
      </c>
      <c r="E7" s="92">
        <f t="shared" si="1"/>
        <v>84656</v>
      </c>
      <c r="F7" s="49">
        <v>1687</v>
      </c>
      <c r="G7" s="4">
        <v>13948</v>
      </c>
      <c r="H7" s="4">
        <v>793</v>
      </c>
      <c r="I7" s="90">
        <f t="shared" si="2"/>
        <v>16428</v>
      </c>
      <c r="K7" s="94">
        <f t="shared" si="3"/>
        <v>-80.678043752147516</v>
      </c>
      <c r="L7" s="94">
        <f t="shared" si="0"/>
        <v>-80.546451135999106</v>
      </c>
      <c r="M7" s="94">
        <f t="shared" si="0"/>
        <v>-81.235210601041175</v>
      </c>
      <c r="N7" s="95">
        <f t="shared" si="0"/>
        <v>-80.5944055944056</v>
      </c>
    </row>
    <row r="8" spans="1:14" x14ac:dyDescent="0.25">
      <c r="A8" s="56" t="s">
        <v>31</v>
      </c>
      <c r="B8" s="49">
        <v>2231</v>
      </c>
      <c r="C8" s="4">
        <v>14463</v>
      </c>
      <c r="D8" s="4">
        <v>4027</v>
      </c>
      <c r="E8" s="92">
        <f t="shared" si="1"/>
        <v>20721</v>
      </c>
      <c r="F8" s="49">
        <v>456</v>
      </c>
      <c r="G8" s="4">
        <v>3043</v>
      </c>
      <c r="H8" s="4">
        <v>911</v>
      </c>
      <c r="I8" s="90">
        <f t="shared" si="2"/>
        <v>4410</v>
      </c>
      <c r="K8" s="94">
        <f t="shared" si="3"/>
        <v>-79.560735096369342</v>
      </c>
      <c r="L8" s="94">
        <f t="shared" si="0"/>
        <v>-78.960105095761605</v>
      </c>
      <c r="M8" s="94">
        <f t="shared" si="0"/>
        <v>-77.377700521480008</v>
      </c>
      <c r="N8" s="95">
        <f t="shared" si="0"/>
        <v>-78.717243376284927</v>
      </c>
    </row>
    <row r="9" spans="1:14" x14ac:dyDescent="0.25">
      <c r="A9" s="56" t="s">
        <v>32</v>
      </c>
      <c r="B9" s="49">
        <v>4991</v>
      </c>
      <c r="C9" s="4">
        <v>28614</v>
      </c>
      <c r="D9" s="4">
        <v>1106</v>
      </c>
      <c r="E9" s="92">
        <f t="shared" si="1"/>
        <v>34711</v>
      </c>
      <c r="F9" s="49">
        <v>1107</v>
      </c>
      <c r="G9" s="4">
        <v>7229</v>
      </c>
      <c r="H9" s="4">
        <v>243</v>
      </c>
      <c r="I9" s="90">
        <f t="shared" si="2"/>
        <v>8579</v>
      </c>
      <c r="J9" s="1"/>
      <c r="K9" s="94">
        <f t="shared" si="3"/>
        <v>-77.820076137046684</v>
      </c>
      <c r="L9" s="94">
        <f t="shared" si="0"/>
        <v>-74.736143146711399</v>
      </c>
      <c r="M9" s="94">
        <f t="shared" si="0"/>
        <v>-78.028933092224236</v>
      </c>
      <c r="N9" s="95">
        <f t="shared" si="0"/>
        <v>-75.284491947797534</v>
      </c>
    </row>
    <row r="10" spans="1:14" x14ac:dyDescent="0.25">
      <c r="A10" s="56" t="s">
        <v>33</v>
      </c>
      <c r="B10" s="49">
        <v>1855</v>
      </c>
      <c r="C10" s="4">
        <v>14052</v>
      </c>
      <c r="D10" s="4">
        <v>812</v>
      </c>
      <c r="E10" s="92">
        <f t="shared" si="1"/>
        <v>16719</v>
      </c>
      <c r="F10" s="49">
        <v>375</v>
      </c>
      <c r="G10" s="4">
        <v>2754</v>
      </c>
      <c r="H10" s="4">
        <v>161</v>
      </c>
      <c r="I10" s="90">
        <f t="shared" si="2"/>
        <v>3290</v>
      </c>
      <c r="K10" s="94">
        <f t="shared" si="3"/>
        <v>-79.784366576819409</v>
      </c>
      <c r="L10" s="94">
        <f t="shared" si="0"/>
        <v>-80.401366353543978</v>
      </c>
      <c r="M10" s="94">
        <f t="shared" si="0"/>
        <v>-80.172413793103445</v>
      </c>
      <c r="N10" s="95">
        <f t="shared" si="0"/>
        <v>-80.321789580716555</v>
      </c>
    </row>
    <row r="11" spans="1:14" x14ac:dyDescent="0.25">
      <c r="A11" s="56" t="s">
        <v>34</v>
      </c>
      <c r="B11" s="49">
        <v>1746</v>
      </c>
      <c r="C11" s="4">
        <v>24948</v>
      </c>
      <c r="D11" s="4">
        <v>2845</v>
      </c>
      <c r="E11" s="92">
        <f t="shared" si="1"/>
        <v>29539</v>
      </c>
      <c r="F11" s="49">
        <v>337</v>
      </c>
      <c r="G11" s="4">
        <v>5254</v>
      </c>
      <c r="H11" s="4">
        <v>622</v>
      </c>
      <c r="I11" s="90">
        <f t="shared" si="2"/>
        <v>6213</v>
      </c>
      <c r="K11" s="94">
        <f t="shared" si="3"/>
        <v>-80.698739977090497</v>
      </c>
      <c r="L11" s="94">
        <f t="shared" si="0"/>
        <v>-78.940195606862275</v>
      </c>
      <c r="M11" s="94">
        <f t="shared" si="0"/>
        <v>-78.137082601054487</v>
      </c>
      <c r="N11" s="95">
        <f t="shared" si="0"/>
        <v>-78.966789667896677</v>
      </c>
    </row>
    <row r="12" spans="1:14" x14ac:dyDescent="0.25">
      <c r="A12" s="56" t="s">
        <v>35</v>
      </c>
      <c r="B12" s="49">
        <v>3614</v>
      </c>
      <c r="C12" s="4">
        <v>20985</v>
      </c>
      <c r="D12" s="4">
        <v>1169</v>
      </c>
      <c r="E12" s="92">
        <f t="shared" si="1"/>
        <v>25768</v>
      </c>
      <c r="F12" s="49">
        <v>724</v>
      </c>
      <c r="G12" s="4">
        <v>4300</v>
      </c>
      <c r="H12" s="4">
        <v>226</v>
      </c>
      <c r="I12" s="90">
        <f t="shared" si="2"/>
        <v>5250</v>
      </c>
      <c r="K12" s="94">
        <f t="shared" si="3"/>
        <v>-79.96679579413393</v>
      </c>
      <c r="L12" s="94">
        <f t="shared" si="0"/>
        <v>-79.509173218965927</v>
      </c>
      <c r="M12" s="94">
        <f t="shared" si="0"/>
        <v>-80.667236954662101</v>
      </c>
      <c r="N12" s="95">
        <f t="shared" si="0"/>
        <v>-79.625892579944107</v>
      </c>
    </row>
    <row r="13" spans="1:14" x14ac:dyDescent="0.25">
      <c r="A13" s="56" t="s">
        <v>51</v>
      </c>
      <c r="B13" s="49">
        <v>11594</v>
      </c>
      <c r="C13" s="4">
        <v>82965</v>
      </c>
      <c r="D13" s="4">
        <v>4011</v>
      </c>
      <c r="E13" s="92">
        <f t="shared" si="1"/>
        <v>98570</v>
      </c>
      <c r="F13" s="49">
        <v>2298</v>
      </c>
      <c r="G13" s="4">
        <v>15579</v>
      </c>
      <c r="H13" s="4">
        <v>748</v>
      </c>
      <c r="I13" s="90">
        <f t="shared" si="2"/>
        <v>18625</v>
      </c>
      <c r="K13" s="94">
        <f t="shared" si="3"/>
        <v>-80.179403139554935</v>
      </c>
      <c r="L13" s="94">
        <f t="shared" si="0"/>
        <v>-81.222202133429761</v>
      </c>
      <c r="M13" s="94">
        <f t="shared" si="0"/>
        <v>-81.351283969085017</v>
      </c>
      <c r="N13" s="95">
        <f t="shared" si="0"/>
        <v>-81.104798620269861</v>
      </c>
    </row>
    <row r="14" spans="1:14" s="14" customFormat="1" x14ac:dyDescent="0.25">
      <c r="A14" s="56" t="s">
        <v>52</v>
      </c>
      <c r="B14" s="49">
        <v>14166</v>
      </c>
      <c r="C14" s="4">
        <v>69238</v>
      </c>
      <c r="D14" s="4">
        <v>3573</v>
      </c>
      <c r="E14" s="92">
        <f t="shared" si="1"/>
        <v>86977</v>
      </c>
      <c r="F14" s="50">
        <v>3018</v>
      </c>
      <c r="G14" s="42">
        <v>14276</v>
      </c>
      <c r="H14" s="42">
        <v>717</v>
      </c>
      <c r="I14" s="90">
        <f t="shared" si="2"/>
        <v>18011</v>
      </c>
      <c r="K14" s="94">
        <f t="shared" si="3"/>
        <v>-78.695468022024556</v>
      </c>
      <c r="L14" s="94">
        <f t="shared" si="0"/>
        <v>-79.38126462347266</v>
      </c>
      <c r="M14" s="94">
        <f t="shared" si="0"/>
        <v>-79.932829554995806</v>
      </c>
      <c r="N14" s="95">
        <f t="shared" si="0"/>
        <v>-79.292226680616722</v>
      </c>
    </row>
    <row r="15" spans="1:14" x14ac:dyDescent="0.25">
      <c r="A15" s="56" t="s">
        <v>36</v>
      </c>
      <c r="B15" s="49">
        <v>2517</v>
      </c>
      <c r="C15" s="4">
        <v>24185</v>
      </c>
      <c r="D15" s="4">
        <v>709</v>
      </c>
      <c r="E15" s="92">
        <f t="shared" si="1"/>
        <v>27411</v>
      </c>
      <c r="F15" s="50">
        <v>560</v>
      </c>
      <c r="G15" s="42">
        <v>5474</v>
      </c>
      <c r="H15" s="42">
        <v>151</v>
      </c>
      <c r="I15" s="90">
        <f t="shared" si="2"/>
        <v>6185</v>
      </c>
      <c r="K15" s="94">
        <f t="shared" si="3"/>
        <v>-77.751291219706005</v>
      </c>
      <c r="L15" s="94">
        <f t="shared" si="0"/>
        <v>-77.366136034732264</v>
      </c>
      <c r="M15" s="94">
        <f t="shared" si="0"/>
        <v>-78.702397743300423</v>
      </c>
      <c r="N15" s="95">
        <f t="shared" si="0"/>
        <v>-77.436065812994784</v>
      </c>
    </row>
    <row r="16" spans="1:14" x14ac:dyDescent="0.25">
      <c r="A16" s="56" t="s">
        <v>37</v>
      </c>
      <c r="B16" s="49">
        <v>25133</v>
      </c>
      <c r="C16" s="4">
        <v>88166</v>
      </c>
      <c r="D16" s="4">
        <v>8796</v>
      </c>
      <c r="E16" s="92">
        <f t="shared" si="1"/>
        <v>122095</v>
      </c>
      <c r="F16" s="50">
        <v>4793</v>
      </c>
      <c r="G16" s="42">
        <v>14524</v>
      </c>
      <c r="H16" s="42">
        <v>1608</v>
      </c>
      <c r="I16" s="90">
        <f t="shared" si="2"/>
        <v>20925</v>
      </c>
      <c r="K16" s="94">
        <f t="shared" si="3"/>
        <v>-80.929455297815622</v>
      </c>
      <c r="L16" s="94">
        <f t="shared" si="0"/>
        <v>-83.526529501168255</v>
      </c>
      <c r="M16" s="94">
        <f t="shared" si="0"/>
        <v>-81.718963165075024</v>
      </c>
      <c r="N16" s="95">
        <f t="shared" si="0"/>
        <v>-82.861706048568735</v>
      </c>
    </row>
    <row r="17" spans="1:14" x14ac:dyDescent="0.25">
      <c r="A17" s="56" t="s">
        <v>38</v>
      </c>
      <c r="B17" s="49">
        <v>9363</v>
      </c>
      <c r="C17" s="4">
        <v>40516</v>
      </c>
      <c r="D17" s="4">
        <v>2610</v>
      </c>
      <c r="E17" s="92">
        <f t="shared" si="1"/>
        <v>52489</v>
      </c>
      <c r="F17" s="50">
        <v>1969</v>
      </c>
      <c r="G17" s="42">
        <v>8042</v>
      </c>
      <c r="H17" s="42">
        <v>501</v>
      </c>
      <c r="I17" s="90">
        <f t="shared" si="2"/>
        <v>10512</v>
      </c>
      <c r="K17" s="94">
        <f t="shared" si="3"/>
        <v>-78.970415465128696</v>
      </c>
      <c r="L17" s="94">
        <f t="shared" si="0"/>
        <v>-80.151051436469544</v>
      </c>
      <c r="M17" s="94">
        <f t="shared" si="0"/>
        <v>-80.804597701149433</v>
      </c>
      <c r="N17" s="95">
        <f t="shared" si="0"/>
        <v>-79.972946712644557</v>
      </c>
    </row>
    <row r="18" spans="1:14" x14ac:dyDescent="0.25">
      <c r="A18" s="56" t="s">
        <v>39</v>
      </c>
      <c r="B18" s="49">
        <v>11100</v>
      </c>
      <c r="C18" s="4">
        <v>68697</v>
      </c>
      <c r="D18" s="4">
        <v>5517</v>
      </c>
      <c r="E18" s="92">
        <f t="shared" si="1"/>
        <v>85314</v>
      </c>
      <c r="F18" s="50">
        <v>2168</v>
      </c>
      <c r="G18" s="42">
        <v>13616</v>
      </c>
      <c r="H18" s="42">
        <v>1038</v>
      </c>
      <c r="I18" s="90">
        <f t="shared" si="2"/>
        <v>16822</v>
      </c>
      <c r="K18" s="94">
        <f t="shared" si="3"/>
        <v>-80.468468468468473</v>
      </c>
      <c r="L18" s="94">
        <f t="shared" si="0"/>
        <v>-80.179629387018352</v>
      </c>
      <c r="M18" s="94">
        <f t="shared" si="0"/>
        <v>-81.185426862425231</v>
      </c>
      <c r="N18" s="95">
        <f t="shared" si="0"/>
        <v>-80.282251447593595</v>
      </c>
    </row>
    <row r="19" spans="1:14" x14ac:dyDescent="0.25">
      <c r="A19" s="56" t="s">
        <v>40</v>
      </c>
      <c r="B19" s="49">
        <v>1170</v>
      </c>
      <c r="C19" s="4">
        <v>21528</v>
      </c>
      <c r="D19" s="4">
        <v>2705</v>
      </c>
      <c r="E19" s="92">
        <f t="shared" si="1"/>
        <v>25403</v>
      </c>
      <c r="F19" s="50">
        <v>223</v>
      </c>
      <c r="G19" s="42">
        <v>3908</v>
      </c>
      <c r="H19" s="42">
        <v>497</v>
      </c>
      <c r="I19" s="90">
        <f t="shared" si="2"/>
        <v>4628</v>
      </c>
      <c r="K19" s="94">
        <f t="shared" si="3"/>
        <v>-80.940170940170944</v>
      </c>
      <c r="L19" s="94">
        <f t="shared" si="0"/>
        <v>-81.84689706428837</v>
      </c>
      <c r="M19" s="94">
        <f t="shared" si="0"/>
        <v>-81.626617375231064</v>
      </c>
      <c r="N19" s="95">
        <f t="shared" si="0"/>
        <v>-81.781679329213091</v>
      </c>
    </row>
    <row r="20" spans="1:14" x14ac:dyDescent="0.25">
      <c r="A20" s="56" t="s">
        <v>41</v>
      </c>
      <c r="B20" s="49">
        <v>11660</v>
      </c>
      <c r="C20" s="4">
        <v>90707</v>
      </c>
      <c r="D20" s="4">
        <v>6944</v>
      </c>
      <c r="E20" s="92">
        <f t="shared" si="1"/>
        <v>109311</v>
      </c>
      <c r="F20" s="50">
        <v>2204</v>
      </c>
      <c r="G20" s="42">
        <v>16512</v>
      </c>
      <c r="H20" s="42">
        <v>1226</v>
      </c>
      <c r="I20" s="90">
        <f t="shared" si="2"/>
        <v>19942</v>
      </c>
      <c r="K20" s="94">
        <f t="shared" si="3"/>
        <v>-81.097770154373933</v>
      </c>
      <c r="L20" s="94">
        <f t="shared" ref="L20:L46" si="4">(G20-C20)/C20*100</f>
        <v>-81.796333248812118</v>
      </c>
      <c r="M20" s="94">
        <f t="shared" ref="M20:M46" si="5">(H20-D20)/D20*100</f>
        <v>-82.344470046082947</v>
      </c>
      <c r="N20" s="95">
        <f t="shared" ref="N20:N46" si="6">(I20-E20)/E20*100</f>
        <v>-81.756639313518306</v>
      </c>
    </row>
    <row r="21" spans="1:14" x14ac:dyDescent="0.25">
      <c r="A21" s="56" t="s">
        <v>42</v>
      </c>
      <c r="B21" s="49">
        <v>2912</v>
      </c>
      <c r="C21" s="4">
        <v>40619</v>
      </c>
      <c r="D21" s="4">
        <v>4213</v>
      </c>
      <c r="E21" s="92">
        <f t="shared" si="1"/>
        <v>47744</v>
      </c>
      <c r="F21" s="50">
        <v>545</v>
      </c>
      <c r="G21" s="42">
        <v>7588</v>
      </c>
      <c r="H21" s="42">
        <v>835</v>
      </c>
      <c r="I21" s="90">
        <f t="shared" si="2"/>
        <v>8968</v>
      </c>
      <c r="K21" s="94">
        <f t="shared" si="3"/>
        <v>-81.284340659340657</v>
      </c>
      <c r="L21" s="94">
        <f t="shared" si="4"/>
        <v>-81.319087126714095</v>
      </c>
      <c r="M21" s="94">
        <f t="shared" si="5"/>
        <v>-80.180394018514122</v>
      </c>
      <c r="N21" s="95">
        <f t="shared" si="6"/>
        <v>-81.216487935656829</v>
      </c>
    </row>
    <row r="22" spans="1:14" x14ac:dyDescent="0.25">
      <c r="A22" s="56" t="s">
        <v>43</v>
      </c>
      <c r="B22" s="49">
        <v>11040</v>
      </c>
      <c r="C22" s="4">
        <v>81214</v>
      </c>
      <c r="D22" s="4">
        <v>6296</v>
      </c>
      <c r="E22" s="92">
        <f t="shared" si="1"/>
        <v>98550</v>
      </c>
      <c r="F22" s="50">
        <v>2137</v>
      </c>
      <c r="G22" s="42">
        <v>14338</v>
      </c>
      <c r="H22" s="42">
        <v>1152</v>
      </c>
      <c r="I22" s="90">
        <f t="shared" si="2"/>
        <v>17627</v>
      </c>
      <c r="K22" s="94">
        <f t="shared" si="3"/>
        <v>-80.643115942028984</v>
      </c>
      <c r="L22" s="94">
        <f t="shared" si="4"/>
        <v>-82.345408427118471</v>
      </c>
      <c r="M22" s="94">
        <f t="shared" si="5"/>
        <v>-81.702668360864038</v>
      </c>
      <c r="N22" s="95">
        <f t="shared" si="6"/>
        <v>-82.113647894469807</v>
      </c>
    </row>
    <row r="23" spans="1:14" s="14" customFormat="1" x14ac:dyDescent="0.25">
      <c r="A23" s="56" t="s">
        <v>53</v>
      </c>
      <c r="B23" s="49">
        <v>3645</v>
      </c>
      <c r="C23" s="4">
        <v>25516</v>
      </c>
      <c r="D23" s="4">
        <v>3024</v>
      </c>
      <c r="E23" s="92">
        <f t="shared" si="1"/>
        <v>32185</v>
      </c>
      <c r="F23" s="50">
        <v>399</v>
      </c>
      <c r="G23" s="42">
        <v>2682</v>
      </c>
      <c r="H23" s="42">
        <v>263</v>
      </c>
      <c r="I23" s="90">
        <f t="shared" si="2"/>
        <v>3344</v>
      </c>
      <c r="K23" s="94">
        <f t="shared" si="3"/>
        <v>-89.053497942386826</v>
      </c>
      <c r="L23" s="94">
        <f t="shared" si="4"/>
        <v>-89.488948110989185</v>
      </c>
      <c r="M23" s="94">
        <f t="shared" si="5"/>
        <v>-91.302910052910065</v>
      </c>
      <c r="N23" s="95">
        <f t="shared" si="6"/>
        <v>-89.610066801304953</v>
      </c>
    </row>
    <row r="24" spans="1:14" x14ac:dyDescent="0.25">
      <c r="A24" s="56" t="s">
        <v>54</v>
      </c>
      <c r="B24" s="49">
        <v>10942</v>
      </c>
      <c r="C24" s="4">
        <v>87348</v>
      </c>
      <c r="D24" s="4">
        <v>9578</v>
      </c>
      <c r="E24" s="92">
        <f t="shared" si="1"/>
        <v>107868</v>
      </c>
      <c r="F24" s="50">
        <v>2542</v>
      </c>
      <c r="G24" s="42">
        <v>18061</v>
      </c>
      <c r="H24" s="42">
        <v>2226</v>
      </c>
      <c r="I24" s="90">
        <f t="shared" si="2"/>
        <v>22829</v>
      </c>
      <c r="K24" s="94">
        <f t="shared" si="3"/>
        <v>-76.768415280570281</v>
      </c>
      <c r="L24" s="94">
        <f t="shared" si="4"/>
        <v>-79.322938132527369</v>
      </c>
      <c r="M24" s="94">
        <f t="shared" si="5"/>
        <v>-76.759239924827725</v>
      </c>
      <c r="N24" s="95">
        <f t="shared" si="6"/>
        <v>-78.836170133867327</v>
      </c>
    </row>
    <row r="25" spans="1:14" x14ac:dyDescent="0.25">
      <c r="A25" s="56" t="s">
        <v>44</v>
      </c>
      <c r="B25" s="49">
        <v>5505</v>
      </c>
      <c r="C25" s="4">
        <v>53839</v>
      </c>
      <c r="D25" s="4">
        <v>5469</v>
      </c>
      <c r="E25" s="92">
        <f t="shared" si="1"/>
        <v>64813</v>
      </c>
      <c r="F25" s="50">
        <v>820</v>
      </c>
      <c r="G25" s="42">
        <v>9567</v>
      </c>
      <c r="H25" s="42">
        <v>965</v>
      </c>
      <c r="I25" s="90">
        <f t="shared" si="2"/>
        <v>11352</v>
      </c>
      <c r="K25" s="94">
        <f t="shared" si="3"/>
        <v>-85.104450499545862</v>
      </c>
      <c r="L25" s="94">
        <f t="shared" si="4"/>
        <v>-82.230353461245571</v>
      </c>
      <c r="M25" s="94">
        <f t="shared" si="5"/>
        <v>-82.355092338635956</v>
      </c>
      <c r="N25" s="95">
        <f t="shared" si="6"/>
        <v>-82.484995294153947</v>
      </c>
    </row>
    <row r="26" spans="1:14" x14ac:dyDescent="0.25">
      <c r="A26" s="56" t="s">
        <v>45</v>
      </c>
      <c r="B26" s="49">
        <v>687</v>
      </c>
      <c r="C26" s="4">
        <v>27562</v>
      </c>
      <c r="D26" s="4">
        <v>2418</v>
      </c>
      <c r="E26" s="92">
        <f t="shared" si="1"/>
        <v>30667</v>
      </c>
      <c r="F26" s="50">
        <v>151</v>
      </c>
      <c r="G26" s="42">
        <v>5765</v>
      </c>
      <c r="H26" s="42">
        <v>498</v>
      </c>
      <c r="I26" s="90">
        <f t="shared" si="2"/>
        <v>6414</v>
      </c>
      <c r="K26" s="94">
        <f t="shared" si="3"/>
        <v>-78.020378457059678</v>
      </c>
      <c r="L26" s="94">
        <f t="shared" si="4"/>
        <v>-79.083520789492781</v>
      </c>
      <c r="M26" s="94">
        <f t="shared" si="5"/>
        <v>-79.404466501240705</v>
      </c>
      <c r="N26" s="95">
        <f t="shared" si="6"/>
        <v>-79.085009945544073</v>
      </c>
    </row>
    <row r="27" spans="1:14" x14ac:dyDescent="0.25">
      <c r="A27" s="56" t="s">
        <v>46</v>
      </c>
      <c r="B27" s="49">
        <v>5673</v>
      </c>
      <c r="C27" s="4">
        <v>28344</v>
      </c>
      <c r="D27" s="4">
        <v>2218</v>
      </c>
      <c r="E27" s="92">
        <f t="shared" si="1"/>
        <v>36235</v>
      </c>
      <c r="F27" s="50">
        <v>1309</v>
      </c>
      <c r="G27" s="42">
        <v>8108</v>
      </c>
      <c r="H27" s="42">
        <v>497</v>
      </c>
      <c r="I27" s="90">
        <f t="shared" si="2"/>
        <v>9914</v>
      </c>
      <c r="K27" s="94">
        <f t="shared" si="3"/>
        <v>-76.92578882425525</v>
      </c>
      <c r="L27" s="94">
        <f t="shared" si="4"/>
        <v>-71.39429861699125</v>
      </c>
      <c r="M27" s="94">
        <f t="shared" si="5"/>
        <v>-77.592425608656441</v>
      </c>
      <c r="N27" s="95">
        <f t="shared" si="6"/>
        <v>-72.639712984683314</v>
      </c>
    </row>
    <row r="28" spans="1:14" x14ac:dyDescent="0.25">
      <c r="A28" s="56" t="s">
        <v>47</v>
      </c>
      <c r="B28" s="49">
        <v>8077</v>
      </c>
      <c r="C28" s="4">
        <v>46488</v>
      </c>
      <c r="D28" s="4">
        <v>7789</v>
      </c>
      <c r="E28" s="92">
        <f t="shared" si="1"/>
        <v>62354</v>
      </c>
      <c r="F28" s="50">
        <v>1703</v>
      </c>
      <c r="G28" s="42">
        <v>9887</v>
      </c>
      <c r="H28" s="42">
        <v>1498</v>
      </c>
      <c r="I28" s="90">
        <f t="shared" si="2"/>
        <v>13088</v>
      </c>
      <c r="K28" s="94">
        <f t="shared" si="3"/>
        <v>-78.915438900581904</v>
      </c>
      <c r="L28" s="94">
        <f t="shared" si="4"/>
        <v>-78.732145930132504</v>
      </c>
      <c r="M28" s="94">
        <f t="shared" si="5"/>
        <v>-80.767749390165619</v>
      </c>
      <c r="N28" s="95">
        <f t="shared" si="6"/>
        <v>-79.010167751868366</v>
      </c>
    </row>
    <row r="29" spans="1:14" s="14" customFormat="1" x14ac:dyDescent="0.25">
      <c r="A29" s="56" t="s">
        <v>55</v>
      </c>
      <c r="B29" s="49">
        <v>121713</v>
      </c>
      <c r="C29" s="4">
        <v>383918</v>
      </c>
      <c r="D29" s="4">
        <v>24774</v>
      </c>
      <c r="E29" s="92">
        <f t="shared" si="1"/>
        <v>530405</v>
      </c>
      <c r="F29" s="50">
        <v>25012</v>
      </c>
      <c r="G29" s="42">
        <v>73398</v>
      </c>
      <c r="H29" s="42">
        <v>4769</v>
      </c>
      <c r="I29" s="90">
        <f t="shared" si="2"/>
        <v>103179</v>
      </c>
      <c r="K29" s="94">
        <f t="shared" si="3"/>
        <v>-79.45001766450585</v>
      </c>
      <c r="L29" s="94">
        <f t="shared" si="4"/>
        <v>-80.881854979448747</v>
      </c>
      <c r="M29" s="94">
        <f t="shared" si="5"/>
        <v>-80.749979817550653</v>
      </c>
      <c r="N29" s="95">
        <f t="shared" si="6"/>
        <v>-80.547129080608215</v>
      </c>
    </row>
    <row r="30" spans="1:14" s="14" customFormat="1" x14ac:dyDescent="0.25">
      <c r="A30" s="56" t="s">
        <v>56</v>
      </c>
      <c r="B30" s="49">
        <v>76177</v>
      </c>
      <c r="C30" s="4">
        <v>192691</v>
      </c>
      <c r="D30" s="4">
        <v>14609</v>
      </c>
      <c r="E30" s="92">
        <f t="shared" si="1"/>
        <v>283477</v>
      </c>
      <c r="F30" s="50">
        <v>15738</v>
      </c>
      <c r="G30" s="42">
        <v>38771</v>
      </c>
      <c r="H30" s="42">
        <v>2866</v>
      </c>
      <c r="I30" s="90">
        <f t="shared" si="2"/>
        <v>57375</v>
      </c>
      <c r="K30" s="94">
        <f t="shared" si="3"/>
        <v>-79.340220801554267</v>
      </c>
      <c r="L30" s="94">
        <f t="shared" si="4"/>
        <v>-79.879184808839028</v>
      </c>
      <c r="M30" s="94">
        <f t="shared" si="5"/>
        <v>-80.381956328290784</v>
      </c>
      <c r="N30" s="95">
        <f t="shared" si="6"/>
        <v>-79.76026273736494</v>
      </c>
    </row>
    <row r="31" spans="1:14" x14ac:dyDescent="0.25">
      <c r="A31" s="56" t="s">
        <v>57</v>
      </c>
      <c r="B31" s="49">
        <v>49832</v>
      </c>
      <c r="C31" s="4">
        <v>194034</v>
      </c>
      <c r="D31" s="4">
        <v>10716</v>
      </c>
      <c r="E31" s="92">
        <f t="shared" si="1"/>
        <v>254582</v>
      </c>
      <c r="F31" s="50">
        <v>9889</v>
      </c>
      <c r="G31" s="42">
        <v>36081</v>
      </c>
      <c r="H31" s="42">
        <v>2026</v>
      </c>
      <c r="I31" s="90">
        <f t="shared" si="2"/>
        <v>47996</v>
      </c>
      <c r="K31" s="94">
        <f t="shared" si="3"/>
        <v>-80.155321881521914</v>
      </c>
      <c r="L31" s="94">
        <f t="shared" si="4"/>
        <v>-81.404805343393434</v>
      </c>
      <c r="M31" s="94">
        <f t="shared" si="5"/>
        <v>-81.0936916759985</v>
      </c>
      <c r="N31" s="95">
        <f t="shared" si="6"/>
        <v>-81.147135304145621</v>
      </c>
    </row>
    <row r="32" spans="1:14" x14ac:dyDescent="0.25">
      <c r="A32" s="56" t="s">
        <v>48</v>
      </c>
      <c r="B32" s="49">
        <v>713</v>
      </c>
      <c r="C32" s="4">
        <v>11516</v>
      </c>
      <c r="D32" s="4">
        <v>762</v>
      </c>
      <c r="E32" s="92">
        <f t="shared" si="1"/>
        <v>12991</v>
      </c>
      <c r="F32" s="50">
        <v>158</v>
      </c>
      <c r="G32" s="42">
        <v>2502</v>
      </c>
      <c r="H32" s="42">
        <v>169</v>
      </c>
      <c r="I32" s="90">
        <f t="shared" si="2"/>
        <v>2829</v>
      </c>
      <c r="K32" s="94">
        <f t="shared" si="3"/>
        <v>-77.840112201963535</v>
      </c>
      <c r="L32" s="94">
        <f t="shared" si="4"/>
        <v>-78.273706147968042</v>
      </c>
      <c r="M32" s="94">
        <f t="shared" si="5"/>
        <v>-77.821522309711284</v>
      </c>
      <c r="N32" s="95">
        <f t="shared" si="6"/>
        <v>-78.223385420675854</v>
      </c>
    </row>
    <row r="33" spans="1:14" x14ac:dyDescent="0.25">
      <c r="A33" s="56" t="s">
        <v>49</v>
      </c>
      <c r="B33" s="49">
        <v>1824</v>
      </c>
      <c r="C33" s="4">
        <v>31817</v>
      </c>
      <c r="D33" s="4">
        <v>4309</v>
      </c>
      <c r="E33" s="92">
        <f t="shared" si="1"/>
        <v>37950</v>
      </c>
      <c r="F33" s="50">
        <v>369</v>
      </c>
      <c r="G33" s="42">
        <v>6414</v>
      </c>
      <c r="H33" s="42">
        <v>962</v>
      </c>
      <c r="I33" s="90">
        <f t="shared" si="2"/>
        <v>7745</v>
      </c>
      <c r="K33" s="94">
        <f t="shared" si="3"/>
        <v>-79.76973684210526</v>
      </c>
      <c r="L33" s="94">
        <f t="shared" si="4"/>
        <v>-79.840965521576507</v>
      </c>
      <c r="M33" s="94">
        <f t="shared" si="5"/>
        <v>-77.674634485959615</v>
      </c>
      <c r="N33" s="95">
        <f t="shared" si="6"/>
        <v>-79.591567852437421</v>
      </c>
    </row>
    <row r="34" spans="1:14" x14ac:dyDescent="0.25">
      <c r="A34" s="56" t="s">
        <v>50</v>
      </c>
      <c r="B34" s="49">
        <v>28762</v>
      </c>
      <c r="C34" s="4">
        <v>94050</v>
      </c>
      <c r="D34" s="4">
        <v>7078</v>
      </c>
      <c r="E34" s="92">
        <f t="shared" si="1"/>
        <v>129890</v>
      </c>
      <c r="F34" s="50">
        <v>5924</v>
      </c>
      <c r="G34" s="42">
        <v>18147</v>
      </c>
      <c r="H34" s="42">
        <v>1363</v>
      </c>
      <c r="I34" s="90">
        <f t="shared" si="2"/>
        <v>25434</v>
      </c>
      <c r="K34" s="94">
        <f t="shared" si="3"/>
        <v>-79.40337945900842</v>
      </c>
      <c r="L34" s="94">
        <f t="shared" si="4"/>
        <v>-80.704944178628395</v>
      </c>
      <c r="M34" s="94">
        <f t="shared" si="5"/>
        <v>-80.743147781859278</v>
      </c>
      <c r="N34" s="95">
        <f t="shared" si="6"/>
        <v>-80.418815921164068</v>
      </c>
    </row>
    <row r="35" spans="1:14" x14ac:dyDescent="0.25">
      <c r="A35" s="56" t="s">
        <v>19</v>
      </c>
      <c r="B35" s="49">
        <v>14397</v>
      </c>
      <c r="C35" s="4">
        <v>66822</v>
      </c>
      <c r="D35" s="4">
        <v>4599</v>
      </c>
      <c r="E35" s="92">
        <f t="shared" si="1"/>
        <v>85818</v>
      </c>
      <c r="F35" s="50">
        <v>2837</v>
      </c>
      <c r="G35" s="42">
        <v>12676</v>
      </c>
      <c r="H35" s="42">
        <v>867</v>
      </c>
      <c r="I35" s="90">
        <f t="shared" si="2"/>
        <v>16380</v>
      </c>
      <c r="K35" s="94">
        <f t="shared" si="3"/>
        <v>-80.294505799819405</v>
      </c>
      <c r="L35" s="94">
        <f t="shared" si="4"/>
        <v>-81.030199634850803</v>
      </c>
      <c r="M35" s="94">
        <f t="shared" si="5"/>
        <v>-81.148075668623605</v>
      </c>
      <c r="N35" s="95">
        <f t="shared" si="6"/>
        <v>-80.913095154862617</v>
      </c>
    </row>
    <row r="36" spans="1:14" x14ac:dyDescent="0.25">
      <c r="A36" s="56" t="s">
        <v>20</v>
      </c>
      <c r="B36" s="49">
        <v>18036</v>
      </c>
      <c r="C36" s="4">
        <v>80607</v>
      </c>
      <c r="D36" s="4">
        <v>6409</v>
      </c>
      <c r="E36" s="92">
        <f t="shared" si="1"/>
        <v>105052</v>
      </c>
      <c r="F36" s="50">
        <v>3543</v>
      </c>
      <c r="G36" s="42">
        <v>14847</v>
      </c>
      <c r="H36" s="42">
        <v>1227</v>
      </c>
      <c r="I36" s="90">
        <f t="shared" si="2"/>
        <v>19617</v>
      </c>
      <c r="K36" s="94">
        <f t="shared" si="3"/>
        <v>-80.355954757152361</v>
      </c>
      <c r="L36" s="94">
        <f t="shared" si="4"/>
        <v>-81.58100413115487</v>
      </c>
      <c r="M36" s="94">
        <f t="shared" si="5"/>
        <v>-80.855047589327512</v>
      </c>
      <c r="N36" s="95">
        <f t="shared" si="6"/>
        <v>-81.326390739824078</v>
      </c>
    </row>
    <row r="37" spans="1:14" x14ac:dyDescent="0.25">
      <c r="A37" s="56" t="s">
        <v>21</v>
      </c>
      <c r="B37" s="49">
        <v>41100</v>
      </c>
      <c r="C37" s="4">
        <v>136880</v>
      </c>
      <c r="D37" s="4">
        <v>12883</v>
      </c>
      <c r="E37" s="92">
        <f t="shared" si="1"/>
        <v>190863</v>
      </c>
      <c r="F37" s="50">
        <v>8726</v>
      </c>
      <c r="G37" s="42">
        <v>27974</v>
      </c>
      <c r="H37" s="42">
        <v>2492</v>
      </c>
      <c r="I37" s="90">
        <f t="shared" si="2"/>
        <v>39192</v>
      </c>
      <c r="K37" s="94">
        <f t="shared" si="3"/>
        <v>-78.768856447688563</v>
      </c>
      <c r="L37" s="94">
        <f t="shared" si="4"/>
        <v>-79.563120981881937</v>
      </c>
      <c r="M37" s="94">
        <f t="shared" si="5"/>
        <v>-80.656679344873083</v>
      </c>
      <c r="N37" s="95">
        <f t="shared" si="6"/>
        <v>-79.465899624337879</v>
      </c>
    </row>
    <row r="38" spans="1:14" x14ac:dyDescent="0.25">
      <c r="A38" s="56" t="s">
        <v>22</v>
      </c>
      <c r="B38" s="49">
        <v>4478</v>
      </c>
      <c r="C38" s="4">
        <v>26751</v>
      </c>
      <c r="D38" s="4">
        <v>2043</v>
      </c>
      <c r="E38" s="92">
        <f t="shared" si="1"/>
        <v>33272</v>
      </c>
      <c r="F38" s="50">
        <v>897</v>
      </c>
      <c r="G38" s="42">
        <v>5668</v>
      </c>
      <c r="H38" s="42">
        <v>451</v>
      </c>
      <c r="I38" s="90">
        <f t="shared" si="2"/>
        <v>7016</v>
      </c>
      <c r="K38" s="94">
        <f t="shared" si="3"/>
        <v>-79.968736042876287</v>
      </c>
      <c r="L38" s="94">
        <f t="shared" si="4"/>
        <v>-78.812007027774669</v>
      </c>
      <c r="M38" s="94">
        <f t="shared" si="5"/>
        <v>-77.924620655898195</v>
      </c>
      <c r="N38" s="95">
        <f t="shared" si="6"/>
        <v>-78.913200288530888</v>
      </c>
    </row>
    <row r="39" spans="1:14" x14ac:dyDescent="0.25">
      <c r="A39" s="56" t="s">
        <v>27</v>
      </c>
      <c r="B39" s="49">
        <v>27369</v>
      </c>
      <c r="C39" s="4">
        <v>88659</v>
      </c>
      <c r="D39" s="4">
        <v>4900</v>
      </c>
      <c r="E39" s="92">
        <f t="shared" si="1"/>
        <v>120928</v>
      </c>
      <c r="F39" s="50">
        <v>5515</v>
      </c>
      <c r="G39" s="42">
        <v>16974</v>
      </c>
      <c r="H39" s="42">
        <v>919</v>
      </c>
      <c r="I39" s="90">
        <f t="shared" si="2"/>
        <v>23408</v>
      </c>
      <c r="K39" s="94">
        <f t="shared" si="3"/>
        <v>-79.849464722861626</v>
      </c>
      <c r="L39" s="94">
        <f t="shared" si="4"/>
        <v>-80.854735559841643</v>
      </c>
      <c r="M39" s="94">
        <f t="shared" si="5"/>
        <v>-81.244897959183675</v>
      </c>
      <c r="N39" s="95">
        <f t="shared" si="6"/>
        <v>-80.643027255887802</v>
      </c>
    </row>
    <row r="40" spans="1:14" x14ac:dyDescent="0.25">
      <c r="A40" s="56" t="s">
        <v>23</v>
      </c>
      <c r="B40" s="49">
        <v>2093</v>
      </c>
      <c r="C40" s="4">
        <v>29961</v>
      </c>
      <c r="D40" s="4">
        <v>4148</v>
      </c>
      <c r="E40" s="92">
        <f t="shared" si="1"/>
        <v>36202</v>
      </c>
      <c r="F40" s="50">
        <v>458</v>
      </c>
      <c r="G40" s="42">
        <v>6229</v>
      </c>
      <c r="H40" s="42">
        <v>968</v>
      </c>
      <c r="I40" s="90">
        <f t="shared" si="2"/>
        <v>7655</v>
      </c>
      <c r="K40" s="94">
        <f t="shared" si="3"/>
        <v>-78.117534639273771</v>
      </c>
      <c r="L40" s="94">
        <f t="shared" si="4"/>
        <v>-79.209639197623588</v>
      </c>
      <c r="M40" s="94">
        <f t="shared" si="5"/>
        <v>-76.663452266152362</v>
      </c>
      <c r="N40" s="95">
        <f t="shared" si="6"/>
        <v>-78.854759405557701</v>
      </c>
    </row>
    <row r="41" spans="1:14" x14ac:dyDescent="0.25">
      <c r="A41" s="56" t="s">
        <v>24</v>
      </c>
      <c r="B41" s="49">
        <v>470</v>
      </c>
      <c r="C41" s="4">
        <v>15072</v>
      </c>
      <c r="D41" s="4">
        <v>997</v>
      </c>
      <c r="E41" s="92">
        <f t="shared" si="1"/>
        <v>16539</v>
      </c>
      <c r="F41" s="50">
        <v>89</v>
      </c>
      <c r="G41" s="42">
        <v>3046</v>
      </c>
      <c r="H41" s="42">
        <v>202</v>
      </c>
      <c r="I41" s="90">
        <f t="shared" si="2"/>
        <v>3337</v>
      </c>
      <c r="K41" s="94">
        <f t="shared" si="3"/>
        <v>-81.063829787234042</v>
      </c>
      <c r="L41" s="94">
        <f t="shared" si="4"/>
        <v>-79.790339702760079</v>
      </c>
      <c r="M41" s="94">
        <f t="shared" si="5"/>
        <v>-79.739217652958871</v>
      </c>
      <c r="N41" s="95">
        <f t="shared" si="6"/>
        <v>-79.823447608682514</v>
      </c>
    </row>
    <row r="42" spans="1:14" x14ac:dyDescent="0.25">
      <c r="A42" s="56" t="s">
        <v>25</v>
      </c>
      <c r="B42" s="49">
        <v>454</v>
      </c>
      <c r="C42" s="4">
        <v>10495</v>
      </c>
      <c r="D42" s="4">
        <v>1930</v>
      </c>
      <c r="E42" s="92">
        <f t="shared" si="1"/>
        <v>12879</v>
      </c>
      <c r="F42" s="50">
        <v>74</v>
      </c>
      <c r="G42" s="42">
        <v>1999</v>
      </c>
      <c r="H42" s="42">
        <v>381</v>
      </c>
      <c r="I42" s="90">
        <f t="shared" si="2"/>
        <v>2454</v>
      </c>
      <c r="K42" s="94">
        <f t="shared" si="3"/>
        <v>-83.70044052863436</v>
      </c>
      <c r="L42" s="94">
        <f t="shared" si="4"/>
        <v>-80.952834683182473</v>
      </c>
      <c r="M42" s="94">
        <f t="shared" si="5"/>
        <v>-80.259067357512961</v>
      </c>
      <c r="N42" s="95">
        <f t="shared" si="6"/>
        <v>-80.945725599813642</v>
      </c>
    </row>
    <row r="43" spans="1:14" x14ac:dyDescent="0.25">
      <c r="A43" s="56" t="s">
        <v>26</v>
      </c>
      <c r="B43" s="49">
        <v>1350</v>
      </c>
      <c r="C43" s="4">
        <v>29819</v>
      </c>
      <c r="D43" s="4">
        <v>3831</v>
      </c>
      <c r="E43" s="92">
        <f t="shared" si="1"/>
        <v>35000</v>
      </c>
      <c r="F43" s="50">
        <v>294</v>
      </c>
      <c r="G43" s="42">
        <v>5765</v>
      </c>
      <c r="H43" s="42">
        <v>831</v>
      </c>
      <c r="I43" s="90">
        <f t="shared" si="2"/>
        <v>6890</v>
      </c>
      <c r="K43" s="94">
        <f t="shared" si="3"/>
        <v>-78.222222222222229</v>
      </c>
      <c r="L43" s="94">
        <f t="shared" si="4"/>
        <v>-80.666689023776783</v>
      </c>
      <c r="M43" s="94">
        <f t="shared" si="5"/>
        <v>-78.308535630383716</v>
      </c>
      <c r="N43" s="95">
        <f t="shared" si="6"/>
        <v>-80.314285714285717</v>
      </c>
    </row>
    <row r="44" spans="1:14" x14ac:dyDescent="0.25">
      <c r="A44" s="56" t="s">
        <v>58</v>
      </c>
      <c r="B44" s="49">
        <v>21134</v>
      </c>
      <c r="C44" s="4">
        <v>84697</v>
      </c>
      <c r="D44" s="4">
        <v>3545</v>
      </c>
      <c r="E44" s="92">
        <f t="shared" si="1"/>
        <v>109376</v>
      </c>
      <c r="F44" s="50">
        <v>4777</v>
      </c>
      <c r="G44" s="42">
        <v>18700</v>
      </c>
      <c r="H44" s="42">
        <v>772</v>
      </c>
      <c r="I44" s="90">
        <f t="shared" si="2"/>
        <v>24249</v>
      </c>
      <c r="K44" s="94">
        <f t="shared" si="3"/>
        <v>-77.396612094255701</v>
      </c>
      <c r="L44" s="94">
        <f t="shared" si="4"/>
        <v>-77.921295913668715</v>
      </c>
      <c r="M44" s="94">
        <f t="shared" si="5"/>
        <v>-78.222849083215792</v>
      </c>
      <c r="N44" s="95">
        <f t="shared" si="6"/>
        <v>-77.829688414277356</v>
      </c>
    </row>
    <row r="45" spans="1:14" ht="15.75" thickBot="1" x14ac:dyDescent="0.3">
      <c r="A45" s="96" t="s">
        <v>59</v>
      </c>
      <c r="B45" s="97">
        <v>52520</v>
      </c>
      <c r="C45" s="25">
        <v>185594</v>
      </c>
      <c r="D45" s="25">
        <v>7446</v>
      </c>
      <c r="E45" s="98">
        <f t="shared" si="1"/>
        <v>245560</v>
      </c>
      <c r="F45" s="99">
        <v>8498</v>
      </c>
      <c r="G45" s="100">
        <v>27465</v>
      </c>
      <c r="H45" s="100">
        <v>7900</v>
      </c>
      <c r="I45" s="101">
        <f t="shared" si="2"/>
        <v>43863</v>
      </c>
      <c r="K45" s="94">
        <f t="shared" si="3"/>
        <v>-83.819497334348824</v>
      </c>
      <c r="L45" s="94">
        <f t="shared" si="4"/>
        <v>-85.201569016239759</v>
      </c>
      <c r="M45" s="94">
        <f t="shared" si="5"/>
        <v>6.0972334139135107</v>
      </c>
      <c r="N45" s="95">
        <f t="shared" si="6"/>
        <v>-82.137563121029487</v>
      </c>
    </row>
    <row r="46" spans="1:14" s="107" customFormat="1" ht="22.5" customHeight="1" thickBot="1" x14ac:dyDescent="0.3">
      <c r="A46" s="102" t="s">
        <v>64</v>
      </c>
      <c r="B46" s="103">
        <f t="shared" ref="B46:H46" si="7">SUM(B4:B45)</f>
        <v>638858</v>
      </c>
      <c r="C46" s="104">
        <f t="shared" si="7"/>
        <v>2829964</v>
      </c>
      <c r="D46" s="104">
        <f t="shared" si="7"/>
        <v>215466</v>
      </c>
      <c r="E46" s="105">
        <f t="shared" si="1"/>
        <v>3684288</v>
      </c>
      <c r="F46" s="103">
        <f t="shared" si="7"/>
        <v>127882</v>
      </c>
      <c r="G46" s="104">
        <f t="shared" si="7"/>
        <v>544473</v>
      </c>
      <c r="H46" s="104">
        <f t="shared" si="7"/>
        <v>48603</v>
      </c>
      <c r="I46" s="106">
        <f t="shared" si="2"/>
        <v>720958</v>
      </c>
      <c r="K46" s="108">
        <f t="shared" si="3"/>
        <v>-79.982719164509177</v>
      </c>
      <c r="L46" s="108">
        <f t="shared" si="4"/>
        <v>-80.760426634402421</v>
      </c>
      <c r="M46" s="108">
        <f t="shared" si="5"/>
        <v>-77.442844810782205</v>
      </c>
      <c r="N46" s="109">
        <f t="shared" si="6"/>
        <v>-80.431551496517102</v>
      </c>
    </row>
  </sheetData>
  <mergeCells count="4">
    <mergeCell ref="A2:A3"/>
    <mergeCell ref="B2:E2"/>
    <mergeCell ref="F2:I2"/>
    <mergeCell ref="A1:I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A2" sqref="A2"/>
    </sheetView>
  </sheetViews>
  <sheetFormatPr defaultRowHeight="15" x14ac:dyDescent="0.25"/>
  <cols>
    <col min="2" max="2" width="14.5703125" customWidth="1"/>
    <col min="3" max="4" width="15.42578125" customWidth="1"/>
    <col min="5" max="5" width="16.5703125" customWidth="1"/>
  </cols>
  <sheetData>
    <row r="1" spans="1:5" ht="18.75" customHeight="1" x14ac:dyDescent="0.25">
      <c r="A1" s="6" t="s">
        <v>274</v>
      </c>
      <c r="B1" s="2"/>
      <c r="C1" s="2"/>
      <c r="D1" s="2"/>
      <c r="E1" s="2"/>
    </row>
    <row r="2" spans="1:5" x14ac:dyDescent="0.25">
      <c r="A2" s="44" t="s">
        <v>0</v>
      </c>
      <c r="B2" s="44" t="s">
        <v>1</v>
      </c>
      <c r="C2" s="44" t="s">
        <v>2</v>
      </c>
      <c r="D2" s="44" t="s">
        <v>4</v>
      </c>
      <c r="E2" s="44" t="s">
        <v>3</v>
      </c>
    </row>
    <row r="3" spans="1:5" x14ac:dyDescent="0.25">
      <c r="A3" s="5">
        <v>2013</v>
      </c>
      <c r="B3" s="3" t="s">
        <v>5</v>
      </c>
      <c r="C3" s="4">
        <v>1578715</v>
      </c>
      <c r="D3" s="4">
        <v>1760530</v>
      </c>
      <c r="E3" s="52">
        <f>SUM(C3:D3)</f>
        <v>3339245</v>
      </c>
    </row>
    <row r="4" spans="1:5" x14ac:dyDescent="0.25">
      <c r="A4" s="5"/>
      <c r="B4" s="3" t="s">
        <v>6</v>
      </c>
      <c r="C4" s="4">
        <v>956081</v>
      </c>
      <c r="D4" s="4">
        <v>861240</v>
      </c>
      <c r="E4" s="52">
        <f t="shared" ref="E4:E12" si="0">SUM(C4:D4)</f>
        <v>1817321</v>
      </c>
    </row>
    <row r="5" spans="1:5" x14ac:dyDescent="0.25">
      <c r="A5" s="5">
        <v>2014</v>
      </c>
      <c r="B5" s="3" t="s">
        <v>5</v>
      </c>
      <c r="C5" s="4">
        <v>1247424</v>
      </c>
      <c r="D5" s="4">
        <v>1361580</v>
      </c>
      <c r="E5" s="52">
        <f t="shared" si="0"/>
        <v>2609004</v>
      </c>
    </row>
    <row r="6" spans="1:5" x14ac:dyDescent="0.25">
      <c r="A6" s="5"/>
      <c r="B6" s="3" t="s">
        <v>6</v>
      </c>
      <c r="C6" s="4">
        <v>505704</v>
      </c>
      <c r="D6" s="4">
        <v>372712</v>
      </c>
      <c r="E6" s="52">
        <f t="shared" si="0"/>
        <v>878416</v>
      </c>
    </row>
    <row r="7" spans="1:5" x14ac:dyDescent="0.25">
      <c r="A7" s="5">
        <v>2015</v>
      </c>
      <c r="B7" s="3" t="s">
        <v>5</v>
      </c>
      <c r="C7" s="4">
        <v>2401383</v>
      </c>
      <c r="D7" s="4">
        <v>2640508</v>
      </c>
      <c r="E7" s="52">
        <f t="shared" si="0"/>
        <v>5041891</v>
      </c>
    </row>
    <row r="8" spans="1:5" x14ac:dyDescent="0.25">
      <c r="A8" s="5"/>
      <c r="B8" s="3" t="s">
        <v>6</v>
      </c>
      <c r="C8" s="4">
        <v>874546</v>
      </c>
      <c r="D8" s="4">
        <v>960426</v>
      </c>
      <c r="E8" s="52">
        <f t="shared" si="0"/>
        <v>1834972</v>
      </c>
    </row>
    <row r="9" spans="1:5" x14ac:dyDescent="0.25">
      <c r="A9" s="5">
        <v>2016</v>
      </c>
      <c r="B9" s="3" t="s">
        <v>5</v>
      </c>
      <c r="C9" s="4">
        <v>1209897</v>
      </c>
      <c r="D9" s="4">
        <v>1181211</v>
      </c>
      <c r="E9" s="52">
        <f t="shared" si="0"/>
        <v>2391108</v>
      </c>
    </row>
    <row r="10" spans="1:5" x14ac:dyDescent="0.25">
      <c r="A10" s="5"/>
      <c r="B10" s="3" t="s">
        <v>6</v>
      </c>
      <c r="C10" s="4">
        <v>612604</v>
      </c>
      <c r="D10" s="4">
        <v>478413</v>
      </c>
      <c r="E10" s="52">
        <f t="shared" si="0"/>
        <v>1091017</v>
      </c>
    </row>
    <row r="11" spans="1:5" x14ac:dyDescent="0.25">
      <c r="A11" s="5">
        <v>2017</v>
      </c>
      <c r="B11" s="3" t="s">
        <v>5</v>
      </c>
      <c r="C11" s="4">
        <v>1245595</v>
      </c>
      <c r="D11" s="4">
        <v>1344318</v>
      </c>
      <c r="E11" s="52">
        <f t="shared" si="0"/>
        <v>2589913</v>
      </c>
    </row>
    <row r="12" spans="1:5" x14ac:dyDescent="0.25">
      <c r="A12" s="5"/>
      <c r="B12" s="3" t="s">
        <v>6</v>
      </c>
      <c r="C12" s="4">
        <v>556500</v>
      </c>
      <c r="D12" s="4">
        <v>568855</v>
      </c>
      <c r="E12" s="52">
        <f t="shared" si="0"/>
        <v>1125355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workbookViewId="0">
      <selection activeCell="A15" sqref="A15:XFD15"/>
    </sheetView>
  </sheetViews>
  <sheetFormatPr defaultRowHeight="15" x14ac:dyDescent="0.25"/>
  <cols>
    <col min="1" max="1" width="92.140625" customWidth="1"/>
    <col min="2" max="2" width="13.42578125" customWidth="1"/>
  </cols>
  <sheetData>
    <row r="1" spans="1:2" ht="19.5" customHeight="1" x14ac:dyDescent="0.25">
      <c r="A1" s="73" t="s">
        <v>182</v>
      </c>
      <c r="B1" s="73"/>
    </row>
    <row r="2" spans="1:2" x14ac:dyDescent="0.25">
      <c r="A2" s="5" t="s">
        <v>184</v>
      </c>
      <c r="B2" s="8">
        <v>284400</v>
      </c>
    </row>
    <row r="3" spans="1:2" x14ac:dyDescent="0.25">
      <c r="A3" s="5" t="s">
        <v>183</v>
      </c>
      <c r="B3" s="4">
        <v>31672</v>
      </c>
    </row>
    <row r="4" spans="1:2" x14ac:dyDescent="0.25">
      <c r="A4" s="5" t="s">
        <v>186</v>
      </c>
      <c r="B4" s="4">
        <v>18543</v>
      </c>
    </row>
    <row r="5" spans="1:2" x14ac:dyDescent="0.25">
      <c r="A5" s="5" t="s">
        <v>187</v>
      </c>
      <c r="B5" s="4">
        <v>16387</v>
      </c>
    </row>
    <row r="6" spans="1:2" x14ac:dyDescent="0.25">
      <c r="A6" s="5" t="s">
        <v>185</v>
      </c>
      <c r="B6" s="4">
        <v>4735</v>
      </c>
    </row>
    <row r="7" spans="1:2" x14ac:dyDescent="0.25">
      <c r="A7" s="5" t="s">
        <v>188</v>
      </c>
      <c r="B7" s="4">
        <v>2646</v>
      </c>
    </row>
    <row r="8" spans="1:2" x14ac:dyDescent="0.25">
      <c r="A8" s="5" t="s">
        <v>189</v>
      </c>
      <c r="B8" s="4">
        <v>2267</v>
      </c>
    </row>
    <row r="9" spans="1:2" x14ac:dyDescent="0.25">
      <c r="A9" s="5" t="s">
        <v>190</v>
      </c>
      <c r="B9" s="4">
        <v>152</v>
      </c>
    </row>
    <row r="10" spans="1:2" x14ac:dyDescent="0.25">
      <c r="A10" s="5" t="s">
        <v>191</v>
      </c>
      <c r="B10" s="4">
        <v>113</v>
      </c>
    </row>
    <row r="11" spans="1:2" x14ac:dyDescent="0.25">
      <c r="A11" s="5" t="s">
        <v>273</v>
      </c>
      <c r="B11" s="4">
        <v>110</v>
      </c>
    </row>
    <row r="12" spans="1:2" x14ac:dyDescent="0.25">
      <c r="A12" s="5" t="s">
        <v>192</v>
      </c>
      <c r="B12" s="4">
        <v>66</v>
      </c>
    </row>
    <row r="13" spans="1:2" x14ac:dyDescent="0.25">
      <c r="A13" s="5" t="s">
        <v>193</v>
      </c>
      <c r="B13" s="43">
        <v>4</v>
      </c>
    </row>
    <row r="14" spans="1:2" x14ac:dyDescent="0.25">
      <c r="A14" s="2"/>
      <c r="B14" s="2"/>
    </row>
    <row r="15" spans="1:2" x14ac:dyDescent="0.25">
      <c r="A15" s="53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A2" sqref="A2"/>
    </sheetView>
  </sheetViews>
  <sheetFormatPr defaultRowHeight="15" x14ac:dyDescent="0.25"/>
  <cols>
    <col min="1" max="1" width="44.85546875" customWidth="1"/>
    <col min="2" max="2" width="12.5703125" customWidth="1"/>
  </cols>
  <sheetData>
    <row r="1" spans="1:2" ht="19.5" customHeight="1" x14ac:dyDescent="0.25">
      <c r="A1" s="74" t="s">
        <v>277</v>
      </c>
      <c r="B1" s="74"/>
    </row>
    <row r="2" spans="1:2" x14ac:dyDescent="0.25">
      <c r="A2" s="9" t="s">
        <v>7</v>
      </c>
      <c r="B2" s="45"/>
    </row>
    <row r="3" spans="1:2" x14ac:dyDescent="0.25">
      <c r="A3" s="5" t="s">
        <v>183</v>
      </c>
      <c r="B3" s="8">
        <v>31672</v>
      </c>
    </row>
    <row r="4" spans="1:2" x14ac:dyDescent="0.25">
      <c r="A4" s="5" t="s">
        <v>194</v>
      </c>
      <c r="B4" s="8">
        <v>2267</v>
      </c>
    </row>
    <row r="5" spans="1:2" x14ac:dyDescent="0.25">
      <c r="A5" s="5" t="s">
        <v>195</v>
      </c>
      <c r="B5" s="8">
        <v>18543</v>
      </c>
    </row>
    <row r="6" spans="1:2" x14ac:dyDescent="0.25">
      <c r="A6" s="5" t="s">
        <v>188</v>
      </c>
      <c r="B6" s="8">
        <v>2646</v>
      </c>
    </row>
    <row r="7" spans="1:2" x14ac:dyDescent="0.25">
      <c r="A7" s="5" t="s">
        <v>196</v>
      </c>
      <c r="B7" s="8">
        <v>66</v>
      </c>
    </row>
    <row r="8" spans="1:2" ht="18" customHeight="1" x14ac:dyDescent="0.25">
      <c r="A8" s="55" t="s">
        <v>64</v>
      </c>
      <c r="B8" s="54">
        <f>SUM(B3:B7)</f>
        <v>55194</v>
      </c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>
      <selection activeCell="A2" sqref="A2"/>
    </sheetView>
  </sheetViews>
  <sheetFormatPr defaultRowHeight="15" x14ac:dyDescent="0.25"/>
  <cols>
    <col min="1" max="1" width="38.7109375" customWidth="1"/>
  </cols>
  <sheetData>
    <row r="1" spans="1:4" ht="19.5" customHeight="1" x14ac:dyDescent="0.25">
      <c r="A1" s="74" t="s">
        <v>278</v>
      </c>
      <c r="B1" s="74"/>
      <c r="C1" s="2"/>
      <c r="D1" s="2"/>
    </row>
    <row r="2" spans="1:4" x14ac:dyDescent="0.25">
      <c r="A2" s="44" t="s">
        <v>8</v>
      </c>
      <c r="B2" s="44">
        <v>2017</v>
      </c>
      <c r="C2" s="2"/>
      <c r="D2" s="2"/>
    </row>
    <row r="3" spans="1:4" x14ac:dyDescent="0.25">
      <c r="A3" s="5" t="s">
        <v>9</v>
      </c>
      <c r="B3" s="12">
        <v>9</v>
      </c>
      <c r="C3" s="2"/>
      <c r="D3" s="2"/>
    </row>
    <row r="4" spans="1:4" x14ac:dyDescent="0.25">
      <c r="A4" s="5" t="s">
        <v>10</v>
      </c>
      <c r="B4" s="12">
        <v>110</v>
      </c>
      <c r="C4" s="2"/>
      <c r="D4" s="2"/>
    </row>
    <row r="5" spans="1:4" x14ac:dyDescent="0.25">
      <c r="A5" s="5" t="s">
        <v>11</v>
      </c>
      <c r="B5" s="12">
        <v>4</v>
      </c>
      <c r="C5" s="2"/>
      <c r="D5" s="2"/>
    </row>
    <row r="6" spans="1:4" x14ac:dyDescent="0.25">
      <c r="A6" s="5" t="s">
        <v>12</v>
      </c>
      <c r="B6" s="12">
        <v>89</v>
      </c>
      <c r="C6" s="2"/>
      <c r="D6" s="2"/>
    </row>
    <row r="7" spans="1:4" x14ac:dyDescent="0.25">
      <c r="A7" s="5" t="s">
        <v>197</v>
      </c>
      <c r="B7" s="12">
        <v>10</v>
      </c>
      <c r="C7" s="2"/>
      <c r="D7" s="2"/>
    </row>
    <row r="8" spans="1:4" x14ac:dyDescent="0.25">
      <c r="A8" s="5" t="s">
        <v>13</v>
      </c>
      <c r="B8" s="12">
        <v>15</v>
      </c>
      <c r="C8" s="2"/>
      <c r="D8" s="2"/>
    </row>
    <row r="9" spans="1:4" x14ac:dyDescent="0.25">
      <c r="A9" s="5" t="s">
        <v>14</v>
      </c>
      <c r="B9" s="12" t="s">
        <v>15</v>
      </c>
      <c r="C9" s="2"/>
      <c r="D9" s="2"/>
    </row>
    <row r="10" spans="1:4" ht="20.25" customHeight="1" x14ac:dyDescent="0.25">
      <c r="A10" s="44" t="s">
        <v>64</v>
      </c>
      <c r="B10" s="44">
        <f>SUM(B3:B9)</f>
        <v>237</v>
      </c>
      <c r="C10" s="2"/>
      <c r="D10" s="2"/>
    </row>
    <row r="11" spans="1:4" x14ac:dyDescent="0.25">
      <c r="A11" s="30" t="s">
        <v>181</v>
      </c>
      <c r="B11" s="2"/>
      <c r="C11" s="2"/>
      <c r="D11" s="2"/>
    </row>
    <row r="12" spans="1:4" ht="15.75" x14ac:dyDescent="0.25">
      <c r="A12" s="13" t="s">
        <v>16</v>
      </c>
      <c r="B12" s="2"/>
      <c r="C12" s="2"/>
      <c r="D12" s="2"/>
    </row>
  </sheetData>
  <mergeCells count="1"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8"/>
  <sheetViews>
    <sheetView tabSelected="1" workbookViewId="0">
      <selection activeCell="A17" sqref="A17"/>
    </sheetView>
  </sheetViews>
  <sheetFormatPr defaultRowHeight="15" x14ac:dyDescent="0.25"/>
  <cols>
    <col min="1" max="1" width="57.85546875" customWidth="1"/>
    <col min="2" max="3" width="10.5703125" bestFit="1" customWidth="1"/>
    <col min="4" max="4" width="12.85546875" customWidth="1"/>
  </cols>
  <sheetData>
    <row r="1" spans="1:9" ht="20.25" customHeight="1" x14ac:dyDescent="0.25">
      <c r="A1" s="86" t="s">
        <v>265</v>
      </c>
      <c r="B1" s="86"/>
      <c r="C1" s="86"/>
      <c r="D1" s="86"/>
    </row>
    <row r="2" spans="1:9" ht="33" customHeight="1" x14ac:dyDescent="0.25">
      <c r="A2" s="46" t="s">
        <v>243</v>
      </c>
      <c r="B2" s="34">
        <v>2016</v>
      </c>
      <c r="C2" s="34">
        <v>2017</v>
      </c>
      <c r="D2" s="9" t="s">
        <v>264</v>
      </c>
    </row>
    <row r="3" spans="1:9" x14ac:dyDescent="0.25">
      <c r="A3" s="5" t="s">
        <v>244</v>
      </c>
      <c r="B3" s="41">
        <v>4314</v>
      </c>
      <c r="C3" s="41">
        <v>5102</v>
      </c>
      <c r="D3" s="66">
        <f>(C3-B3)/B3*100</f>
        <v>18.266110338433009</v>
      </c>
      <c r="H3" s="47"/>
      <c r="I3" s="47"/>
    </row>
    <row r="4" spans="1:9" x14ac:dyDescent="0.25">
      <c r="A4" s="5" t="s">
        <v>245</v>
      </c>
      <c r="B4" s="41">
        <v>1906</v>
      </c>
      <c r="C4" s="41">
        <v>1370</v>
      </c>
      <c r="D4" s="66">
        <f t="shared" ref="D4:D14" si="0">(C4-B4)/B4*100</f>
        <v>-28.12172088142707</v>
      </c>
      <c r="E4" s="14"/>
    </row>
    <row r="5" spans="1:9" s="14" customFormat="1" x14ac:dyDescent="0.25">
      <c r="A5" s="5" t="s">
        <v>254</v>
      </c>
      <c r="B5" s="41">
        <v>1301</v>
      </c>
      <c r="C5" s="41">
        <v>4919</v>
      </c>
      <c r="D5" s="66">
        <f t="shared" si="0"/>
        <v>278.09377401998461</v>
      </c>
    </row>
    <row r="6" spans="1:9" x14ac:dyDescent="0.25">
      <c r="A6" s="5" t="s">
        <v>246</v>
      </c>
      <c r="B6" s="41">
        <v>2780</v>
      </c>
      <c r="C6" s="41">
        <v>5609</v>
      </c>
      <c r="D6" s="66">
        <f t="shared" si="0"/>
        <v>101.76258992805755</v>
      </c>
    </row>
    <row r="7" spans="1:9" x14ac:dyDescent="0.25">
      <c r="A7" s="5" t="s">
        <v>247</v>
      </c>
      <c r="B7" s="41">
        <v>0</v>
      </c>
      <c r="C7" s="41">
        <v>0</v>
      </c>
      <c r="D7" s="67" t="s">
        <v>15</v>
      </c>
    </row>
    <row r="8" spans="1:9" x14ac:dyDescent="0.25">
      <c r="A8" s="5" t="s">
        <v>248</v>
      </c>
      <c r="B8" s="41">
        <v>0</v>
      </c>
      <c r="C8" s="41">
        <v>0</v>
      </c>
      <c r="D8" s="67" t="s">
        <v>15</v>
      </c>
    </row>
    <row r="9" spans="1:9" x14ac:dyDescent="0.25">
      <c r="A9" s="5" t="s">
        <v>249</v>
      </c>
      <c r="B9" s="41">
        <v>3000</v>
      </c>
      <c r="C9" s="41">
        <v>4583</v>
      </c>
      <c r="D9" s="66">
        <f t="shared" si="0"/>
        <v>52.766666666666659</v>
      </c>
    </row>
    <row r="10" spans="1:9" x14ac:dyDescent="0.25">
      <c r="A10" s="5" t="s">
        <v>250</v>
      </c>
      <c r="B10" s="41">
        <v>2800</v>
      </c>
      <c r="C10" s="41">
        <v>2850</v>
      </c>
      <c r="D10" s="66">
        <f t="shared" si="0"/>
        <v>1.7857142857142856</v>
      </c>
    </row>
    <row r="11" spans="1:9" x14ac:dyDescent="0.25">
      <c r="A11" s="5" t="s">
        <v>266</v>
      </c>
      <c r="B11" s="41">
        <v>150</v>
      </c>
      <c r="C11" s="41">
        <v>164</v>
      </c>
      <c r="D11" s="66">
        <f t="shared" si="0"/>
        <v>9.3333333333333339</v>
      </c>
    </row>
    <row r="12" spans="1:9" x14ac:dyDescent="0.25">
      <c r="A12" s="5" t="s">
        <v>251</v>
      </c>
      <c r="B12" s="41">
        <v>4340</v>
      </c>
      <c r="C12" s="41">
        <v>3340</v>
      </c>
      <c r="D12" s="66">
        <f t="shared" si="0"/>
        <v>-23.041474654377879</v>
      </c>
    </row>
    <row r="13" spans="1:9" x14ac:dyDescent="0.25">
      <c r="A13" s="5" t="s">
        <v>252</v>
      </c>
      <c r="B13" s="41">
        <v>1500</v>
      </c>
      <c r="C13" s="41">
        <v>1200</v>
      </c>
      <c r="D13" s="66">
        <f t="shared" si="0"/>
        <v>-20</v>
      </c>
    </row>
    <row r="14" spans="1:9" x14ac:dyDescent="0.25">
      <c r="A14" s="5" t="s">
        <v>253</v>
      </c>
      <c r="B14" s="41">
        <v>110</v>
      </c>
      <c r="C14" s="41">
        <v>110</v>
      </c>
      <c r="D14" s="66">
        <f t="shared" si="0"/>
        <v>0</v>
      </c>
    </row>
    <row r="15" spans="1:9" ht="24" customHeight="1" x14ac:dyDescent="0.25">
      <c r="A15" s="68"/>
      <c r="B15" s="69"/>
      <c r="C15" s="69"/>
      <c r="D15" s="70"/>
    </row>
    <row r="16" spans="1:9" x14ac:dyDescent="0.25">
      <c r="A16" s="71" t="s">
        <v>232</v>
      </c>
    </row>
    <row r="17" spans="1:1" x14ac:dyDescent="0.25">
      <c r="A17" s="2" t="s">
        <v>267</v>
      </c>
    </row>
    <row r="18" spans="1:1" x14ac:dyDescent="0.25">
      <c r="A18" s="2" t="s">
        <v>268</v>
      </c>
    </row>
  </sheetData>
  <mergeCells count="1"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"/>
  <sheetViews>
    <sheetView workbookViewId="0">
      <selection activeCell="B10" sqref="B10"/>
    </sheetView>
  </sheetViews>
  <sheetFormatPr defaultRowHeight="15" x14ac:dyDescent="0.25"/>
  <cols>
    <col min="1" max="1" width="37.28515625" customWidth="1"/>
    <col min="2" max="2" width="20.42578125" customWidth="1"/>
    <col min="3" max="3" width="20.5703125" customWidth="1"/>
  </cols>
  <sheetData>
    <row r="1" spans="1:3" ht="24" customHeight="1" x14ac:dyDescent="0.25">
      <c r="A1" s="74" t="s">
        <v>255</v>
      </c>
      <c r="B1" s="74"/>
      <c r="C1" s="74"/>
    </row>
    <row r="2" spans="1:3" s="14" customFormat="1" x14ac:dyDescent="0.25">
      <c r="A2" s="34" t="s">
        <v>263</v>
      </c>
      <c r="B2" s="34">
        <v>2016</v>
      </c>
      <c r="C2" s="34">
        <v>2017</v>
      </c>
    </row>
    <row r="3" spans="1:3" x14ac:dyDescent="0.25">
      <c r="A3" s="5" t="s">
        <v>256</v>
      </c>
      <c r="B3" s="65">
        <v>13361621621.77</v>
      </c>
      <c r="C3" s="63">
        <v>13173254969</v>
      </c>
    </row>
    <row r="4" spans="1:3" x14ac:dyDescent="0.25">
      <c r="A4" s="5" t="s">
        <v>257</v>
      </c>
      <c r="B4" s="65">
        <v>48270330</v>
      </c>
      <c r="C4" s="63">
        <v>65267700</v>
      </c>
    </row>
    <row r="5" spans="1:3" x14ac:dyDescent="0.25">
      <c r="A5" s="5" t="s">
        <v>258</v>
      </c>
      <c r="B5" s="63">
        <v>169501900</v>
      </c>
      <c r="C5" s="63">
        <v>169926700</v>
      </c>
    </row>
    <row r="6" spans="1:3" x14ac:dyDescent="0.25">
      <c r="A6" s="5" t="s">
        <v>259</v>
      </c>
      <c r="B6" s="63">
        <v>1397080250</v>
      </c>
      <c r="C6" s="63">
        <v>1784067172</v>
      </c>
    </row>
    <row r="7" spans="1:3" x14ac:dyDescent="0.25">
      <c r="A7" s="5" t="s">
        <v>260</v>
      </c>
      <c r="B7" s="63">
        <v>19953968279</v>
      </c>
      <c r="C7" s="63">
        <v>19035119000</v>
      </c>
    </row>
    <row r="8" spans="1:3" x14ac:dyDescent="0.25">
      <c r="A8" s="5" t="s">
        <v>261</v>
      </c>
      <c r="B8" s="63">
        <v>1245335825</v>
      </c>
      <c r="C8" s="63">
        <v>1476548137.96</v>
      </c>
    </row>
    <row r="9" spans="1:3" x14ac:dyDescent="0.25">
      <c r="A9" s="5" t="s">
        <v>262</v>
      </c>
      <c r="B9" s="65" t="s">
        <v>15</v>
      </c>
      <c r="C9" s="63">
        <v>20298660</v>
      </c>
    </row>
    <row r="10" spans="1:3" ht="22.5" customHeight="1" x14ac:dyDescent="0.25">
      <c r="A10" s="34" t="s">
        <v>64</v>
      </c>
      <c r="B10" s="64">
        <f>SUM(B3:B9)</f>
        <v>36175778205.770004</v>
      </c>
      <c r="C10" s="64">
        <f>SUM(C3:C9)</f>
        <v>35724482338.959999</v>
      </c>
    </row>
    <row r="13" spans="1:3" x14ac:dyDescent="0.25">
      <c r="A13" s="2" t="s">
        <v>267</v>
      </c>
    </row>
    <row r="14" spans="1:3" x14ac:dyDescent="0.25">
      <c r="A14" s="14" t="s">
        <v>271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workbookViewId="0">
      <selection activeCell="F1" sqref="F1:F1048576"/>
    </sheetView>
  </sheetViews>
  <sheetFormatPr defaultRowHeight="15" x14ac:dyDescent="0.25"/>
  <cols>
    <col min="1" max="1" width="24.7109375" style="14" customWidth="1"/>
    <col min="2" max="2" width="10.42578125" customWidth="1"/>
    <col min="3" max="3" width="11.140625" customWidth="1"/>
    <col min="4" max="4" width="10" customWidth="1"/>
    <col min="5" max="5" width="5" customWidth="1"/>
    <col min="6" max="6" width="21.140625" style="113" customWidth="1"/>
  </cols>
  <sheetData>
    <row r="1" spans="1:6" ht="21.75" customHeight="1" thickBot="1" x14ac:dyDescent="0.3">
      <c r="A1" s="80" t="s">
        <v>67</v>
      </c>
      <c r="B1" s="80"/>
      <c r="C1" s="80"/>
      <c r="D1" s="80"/>
    </row>
    <row r="2" spans="1:6" ht="15.75" thickBot="1" x14ac:dyDescent="0.3">
      <c r="A2" s="20" t="s">
        <v>68</v>
      </c>
      <c r="B2" s="17">
        <v>2015</v>
      </c>
      <c r="C2" s="17">
        <v>2016</v>
      </c>
      <c r="D2" s="21">
        <v>2017</v>
      </c>
      <c r="F2" s="110" t="s">
        <v>275</v>
      </c>
    </row>
    <row r="3" spans="1:6" x14ac:dyDescent="0.25">
      <c r="A3" s="19" t="s">
        <v>18</v>
      </c>
      <c r="B3" s="22">
        <v>14891</v>
      </c>
      <c r="C3" s="22">
        <v>18789</v>
      </c>
      <c r="D3" s="23">
        <v>21057</v>
      </c>
      <c r="F3" s="114">
        <f>(D3-C3)/C3*100</f>
        <v>12.070892543509499</v>
      </c>
    </row>
    <row r="4" spans="1:6" x14ac:dyDescent="0.25">
      <c r="A4" s="18" t="s">
        <v>28</v>
      </c>
      <c r="B4" s="4">
        <v>4464</v>
      </c>
      <c r="C4" s="4">
        <v>5467</v>
      </c>
      <c r="D4" s="7">
        <v>5499</v>
      </c>
      <c r="F4" s="114">
        <f t="shared" ref="F4:F45" si="0">(D4-C4)/C4*100</f>
        <v>0.58533016279495154</v>
      </c>
    </row>
    <row r="5" spans="1:6" x14ac:dyDescent="0.25">
      <c r="A5" s="18" t="s">
        <v>29</v>
      </c>
      <c r="B5" s="4">
        <v>7951</v>
      </c>
      <c r="C5" s="4">
        <v>7279</v>
      </c>
      <c r="D5" s="7">
        <v>7997</v>
      </c>
      <c r="F5" s="114">
        <f t="shared" si="0"/>
        <v>9.8639923066355273</v>
      </c>
    </row>
    <row r="6" spans="1:6" x14ac:dyDescent="0.25">
      <c r="A6" s="18" t="s">
        <v>30</v>
      </c>
      <c r="B6" s="4">
        <v>16363</v>
      </c>
      <c r="C6" s="4">
        <v>20261</v>
      </c>
      <c r="D6" s="7">
        <v>19774</v>
      </c>
      <c r="F6" s="114">
        <f t="shared" si="0"/>
        <v>-2.4036325946399488</v>
      </c>
    </row>
    <row r="7" spans="1:6" x14ac:dyDescent="0.25">
      <c r="A7" s="18" t="s">
        <v>31</v>
      </c>
      <c r="B7" s="4">
        <v>4949</v>
      </c>
      <c r="C7" s="4">
        <v>5333</v>
      </c>
      <c r="D7" s="7">
        <v>5013</v>
      </c>
      <c r="F7" s="114">
        <f t="shared" si="0"/>
        <v>-6.0003750234389646</v>
      </c>
    </row>
    <row r="8" spans="1:6" x14ac:dyDescent="0.25">
      <c r="A8" s="18" t="s">
        <v>32</v>
      </c>
      <c r="B8" s="4">
        <v>3672</v>
      </c>
      <c r="C8" s="4">
        <v>5333</v>
      </c>
      <c r="D8" s="7">
        <v>10357</v>
      </c>
      <c r="F8" s="114">
        <f t="shared" si="0"/>
        <v>94.205887867991748</v>
      </c>
    </row>
    <row r="9" spans="1:6" x14ac:dyDescent="0.25">
      <c r="A9" s="18" t="s">
        <v>33</v>
      </c>
      <c r="B9" s="4">
        <v>3444</v>
      </c>
      <c r="C9" s="4">
        <v>3290</v>
      </c>
      <c r="D9" s="7">
        <v>3773</v>
      </c>
      <c r="F9" s="114">
        <f t="shared" si="0"/>
        <v>14.680851063829786</v>
      </c>
    </row>
    <row r="10" spans="1:6" x14ac:dyDescent="0.25">
      <c r="A10" s="18" t="s">
        <v>34</v>
      </c>
      <c r="B10" s="4">
        <v>4939</v>
      </c>
      <c r="C10" s="4">
        <v>5271</v>
      </c>
      <c r="D10" s="7">
        <v>6772</v>
      </c>
      <c r="F10" s="114">
        <f t="shared" si="0"/>
        <v>28.476569910832861</v>
      </c>
    </row>
    <row r="11" spans="1:6" x14ac:dyDescent="0.25">
      <c r="A11" s="18" t="s">
        <v>35</v>
      </c>
      <c r="B11" s="4">
        <v>4537</v>
      </c>
      <c r="C11" s="4">
        <v>4650</v>
      </c>
      <c r="D11" s="7">
        <v>6140</v>
      </c>
      <c r="F11" s="114">
        <f t="shared" si="0"/>
        <v>32.043010752688176</v>
      </c>
    </row>
    <row r="12" spans="1:6" x14ac:dyDescent="0.25">
      <c r="A12" s="18" t="s">
        <v>51</v>
      </c>
      <c r="B12" s="4" t="s">
        <v>15</v>
      </c>
      <c r="C12" s="4">
        <v>23640</v>
      </c>
      <c r="D12" s="7">
        <v>20231</v>
      </c>
      <c r="F12" s="114">
        <f t="shared" si="0"/>
        <v>-14.420473773265652</v>
      </c>
    </row>
    <row r="13" spans="1:6" x14ac:dyDescent="0.25">
      <c r="A13" s="18" t="s">
        <v>52</v>
      </c>
      <c r="B13" s="4">
        <v>5116</v>
      </c>
      <c r="C13" s="4">
        <v>13468</v>
      </c>
      <c r="D13" s="7">
        <v>20268</v>
      </c>
      <c r="F13" s="114">
        <f t="shared" si="0"/>
        <v>50.490050490050486</v>
      </c>
    </row>
    <row r="14" spans="1:6" x14ac:dyDescent="0.25">
      <c r="A14" s="18" t="s">
        <v>36</v>
      </c>
      <c r="B14" s="4">
        <v>2122</v>
      </c>
      <c r="C14" s="4">
        <v>2788</v>
      </c>
      <c r="D14" s="7">
        <v>7360</v>
      </c>
      <c r="E14" s="14"/>
      <c r="F14" s="114">
        <f t="shared" si="0"/>
        <v>163.98852223816357</v>
      </c>
    </row>
    <row r="15" spans="1:6" x14ac:dyDescent="0.25">
      <c r="A15" s="18" t="s">
        <v>37</v>
      </c>
      <c r="B15" s="4">
        <v>33242</v>
      </c>
      <c r="C15" s="4">
        <v>37718</v>
      </c>
      <c r="D15" s="7">
        <v>25145</v>
      </c>
      <c r="F15" s="114">
        <f t="shared" si="0"/>
        <v>-33.334217084681057</v>
      </c>
    </row>
    <row r="16" spans="1:6" x14ac:dyDescent="0.25">
      <c r="A16" s="18" t="s">
        <v>38</v>
      </c>
      <c r="B16" s="4">
        <v>5876</v>
      </c>
      <c r="C16" s="4">
        <v>8534</v>
      </c>
      <c r="D16" s="7">
        <v>13299</v>
      </c>
      <c r="F16" s="114">
        <f t="shared" si="0"/>
        <v>55.835481602999771</v>
      </c>
    </row>
    <row r="17" spans="1:6" x14ac:dyDescent="0.25">
      <c r="A17" s="18" t="s">
        <v>39</v>
      </c>
      <c r="B17" s="4">
        <v>16645</v>
      </c>
      <c r="C17" s="4">
        <v>19322</v>
      </c>
      <c r="D17" s="7">
        <v>19014</v>
      </c>
      <c r="F17" s="114">
        <f t="shared" si="0"/>
        <v>-1.59403788427699</v>
      </c>
    </row>
    <row r="18" spans="1:6" x14ac:dyDescent="0.25">
      <c r="A18" s="18" t="s">
        <v>40</v>
      </c>
      <c r="B18" s="4">
        <v>4402</v>
      </c>
      <c r="C18" s="4">
        <v>6265</v>
      </c>
      <c r="D18" s="7">
        <v>4830</v>
      </c>
      <c r="F18" s="114">
        <f t="shared" si="0"/>
        <v>-22.905027932960895</v>
      </c>
    </row>
    <row r="19" spans="1:6" x14ac:dyDescent="0.25">
      <c r="A19" s="18" t="s">
        <v>41</v>
      </c>
      <c r="B19" s="4">
        <v>25316</v>
      </c>
      <c r="C19" s="4">
        <v>29507</v>
      </c>
      <c r="D19" s="7">
        <v>23789</v>
      </c>
      <c r="F19" s="114">
        <f t="shared" si="0"/>
        <v>-19.378452570576474</v>
      </c>
    </row>
    <row r="20" spans="1:6" x14ac:dyDescent="0.25">
      <c r="A20" s="18" t="s">
        <v>42</v>
      </c>
      <c r="B20" s="4">
        <v>5226</v>
      </c>
      <c r="C20" s="4">
        <v>8081</v>
      </c>
      <c r="D20" s="7">
        <v>9673</v>
      </c>
      <c r="F20" s="114">
        <f t="shared" si="0"/>
        <v>19.700532112362332</v>
      </c>
    </row>
    <row r="21" spans="1:6" x14ac:dyDescent="0.25">
      <c r="A21" s="18" t="s">
        <v>43</v>
      </c>
      <c r="B21" s="4">
        <v>20379</v>
      </c>
      <c r="C21" s="4">
        <v>21034</v>
      </c>
      <c r="D21" s="7">
        <v>23124</v>
      </c>
      <c r="F21" s="114">
        <f t="shared" si="0"/>
        <v>9.9362936198535703</v>
      </c>
    </row>
    <row r="22" spans="1:6" x14ac:dyDescent="0.25">
      <c r="A22" s="18" t="s">
        <v>53</v>
      </c>
      <c r="B22" s="4" t="s">
        <v>15</v>
      </c>
      <c r="C22" s="4" t="s">
        <v>15</v>
      </c>
      <c r="D22" s="7">
        <v>3284</v>
      </c>
      <c r="F22" s="114" t="s">
        <v>15</v>
      </c>
    </row>
    <row r="23" spans="1:6" x14ac:dyDescent="0.25">
      <c r="A23" s="18" t="s">
        <v>54</v>
      </c>
      <c r="B23" s="4">
        <v>27961</v>
      </c>
      <c r="C23" s="4">
        <v>36048</v>
      </c>
      <c r="D23" s="7">
        <v>26669</v>
      </c>
      <c r="F23" s="114">
        <f t="shared" si="0"/>
        <v>-26.018086995117624</v>
      </c>
    </row>
    <row r="24" spans="1:6" x14ac:dyDescent="0.25">
      <c r="A24" s="18" t="s">
        <v>44</v>
      </c>
      <c r="B24" s="4">
        <v>12052</v>
      </c>
      <c r="C24" s="4">
        <v>16520</v>
      </c>
      <c r="D24" s="7">
        <v>11943</v>
      </c>
      <c r="F24" s="114">
        <f t="shared" si="0"/>
        <v>-27.705811138014528</v>
      </c>
    </row>
    <row r="25" spans="1:6" x14ac:dyDescent="0.25">
      <c r="A25" s="18" t="s">
        <v>45</v>
      </c>
      <c r="B25" s="4">
        <v>4684</v>
      </c>
      <c r="C25" s="4">
        <v>7124</v>
      </c>
      <c r="D25" s="7">
        <v>6372</v>
      </c>
      <c r="F25" s="114">
        <f t="shared" si="0"/>
        <v>-10.555867490174059</v>
      </c>
    </row>
    <row r="26" spans="1:6" x14ac:dyDescent="0.25">
      <c r="A26" s="18" t="s">
        <v>46</v>
      </c>
      <c r="B26" s="4">
        <v>3553</v>
      </c>
      <c r="C26" s="4">
        <v>3487</v>
      </c>
      <c r="D26" s="7">
        <v>10356</v>
      </c>
      <c r="F26" s="114">
        <f t="shared" si="0"/>
        <v>196.98881560080298</v>
      </c>
    </row>
    <row r="27" spans="1:6" x14ac:dyDescent="0.25">
      <c r="A27" s="18" t="s">
        <v>47</v>
      </c>
      <c r="B27" s="4"/>
      <c r="C27" s="4">
        <v>17827</v>
      </c>
      <c r="D27" s="7">
        <v>14910</v>
      </c>
      <c r="F27" s="114">
        <f t="shared" si="0"/>
        <v>-16.362820440904247</v>
      </c>
    </row>
    <row r="28" spans="1:6" x14ac:dyDescent="0.25">
      <c r="A28" s="18" t="s">
        <v>55</v>
      </c>
      <c r="B28" s="4">
        <v>105154</v>
      </c>
      <c r="C28" s="4">
        <v>119668</v>
      </c>
      <c r="D28" s="7">
        <v>132940</v>
      </c>
      <c r="F28" s="114">
        <f t="shared" si="0"/>
        <v>11.090684226359594</v>
      </c>
    </row>
    <row r="29" spans="1:6" x14ac:dyDescent="0.25">
      <c r="A29" s="18" t="s">
        <v>56</v>
      </c>
      <c r="B29" s="4">
        <v>70416</v>
      </c>
      <c r="C29" s="4">
        <v>60331</v>
      </c>
      <c r="D29" s="7">
        <v>66084</v>
      </c>
      <c r="F29" s="114">
        <f t="shared" si="0"/>
        <v>9.5357279010790474</v>
      </c>
    </row>
    <row r="30" spans="1:6" x14ac:dyDescent="0.25">
      <c r="A30" s="18" t="s">
        <v>57</v>
      </c>
      <c r="B30" s="4">
        <v>61525</v>
      </c>
      <c r="C30" s="4">
        <v>59845</v>
      </c>
      <c r="D30" s="7">
        <v>55873</v>
      </c>
      <c r="F30" s="114">
        <f t="shared" si="0"/>
        <v>-6.6371459603976941</v>
      </c>
    </row>
    <row r="31" spans="1:6" x14ac:dyDescent="0.25">
      <c r="A31" s="18" t="s">
        <v>48</v>
      </c>
      <c r="B31" s="4">
        <v>2506</v>
      </c>
      <c r="C31" s="4">
        <v>3459</v>
      </c>
      <c r="D31" s="7">
        <v>2828</v>
      </c>
      <c r="F31" s="114">
        <f t="shared" si="0"/>
        <v>-18.242266551026308</v>
      </c>
    </row>
    <row r="32" spans="1:6" x14ac:dyDescent="0.25">
      <c r="A32" s="18" t="s">
        <v>49</v>
      </c>
      <c r="B32" s="4">
        <v>6656</v>
      </c>
      <c r="C32" s="4">
        <v>7060</v>
      </c>
      <c r="D32" s="7">
        <v>9633</v>
      </c>
      <c r="F32" s="114">
        <f t="shared" si="0"/>
        <v>36.444759206798864</v>
      </c>
    </row>
    <row r="33" spans="1:6" x14ac:dyDescent="0.25">
      <c r="A33" s="18" t="s">
        <v>50</v>
      </c>
      <c r="B33" s="4">
        <v>27803</v>
      </c>
      <c r="C33" s="4">
        <v>29952</v>
      </c>
      <c r="D33" s="7">
        <v>30321</v>
      </c>
      <c r="F33" s="114">
        <f t="shared" si="0"/>
        <v>1.2319711538461537</v>
      </c>
    </row>
    <row r="34" spans="1:6" x14ac:dyDescent="0.25">
      <c r="A34" s="18" t="s">
        <v>19</v>
      </c>
      <c r="B34" s="4">
        <v>12773</v>
      </c>
      <c r="C34" s="4">
        <v>16775</v>
      </c>
      <c r="D34" s="7">
        <v>21640</v>
      </c>
      <c r="F34" s="114">
        <f t="shared" si="0"/>
        <v>29.001490312965721</v>
      </c>
    </row>
    <row r="35" spans="1:6" x14ac:dyDescent="0.25">
      <c r="A35" s="18" t="s">
        <v>20</v>
      </c>
      <c r="B35" s="4">
        <v>14984</v>
      </c>
      <c r="C35" s="4">
        <v>21034</v>
      </c>
      <c r="D35" s="7">
        <v>25958</v>
      </c>
      <c r="F35" s="114">
        <f t="shared" si="0"/>
        <v>23.409717600076068</v>
      </c>
    </row>
    <row r="36" spans="1:6" x14ac:dyDescent="0.25">
      <c r="A36" s="18" t="s">
        <v>21</v>
      </c>
      <c r="B36" s="4">
        <v>35842</v>
      </c>
      <c r="C36" s="4">
        <v>39849</v>
      </c>
      <c r="D36" s="7">
        <v>49453</v>
      </c>
      <c r="F36" s="114">
        <f t="shared" si="0"/>
        <v>24.100981204045272</v>
      </c>
    </row>
    <row r="37" spans="1:6" x14ac:dyDescent="0.25">
      <c r="A37" s="18" t="s">
        <v>22</v>
      </c>
      <c r="B37" s="4">
        <v>77812</v>
      </c>
      <c r="C37" s="4">
        <v>6685</v>
      </c>
      <c r="D37" s="7">
        <v>7972</v>
      </c>
      <c r="F37" s="114">
        <f t="shared" si="0"/>
        <v>19.252056843679881</v>
      </c>
    </row>
    <row r="38" spans="1:6" x14ac:dyDescent="0.25">
      <c r="A38" s="18" t="s">
        <v>27</v>
      </c>
      <c r="B38" s="4">
        <v>33424</v>
      </c>
      <c r="C38" s="4">
        <v>29754</v>
      </c>
      <c r="D38" s="7">
        <v>27998</v>
      </c>
      <c r="F38" s="114">
        <f t="shared" si="0"/>
        <v>-5.9017274988236874</v>
      </c>
    </row>
    <row r="39" spans="1:6" x14ac:dyDescent="0.25">
      <c r="A39" s="18" t="s">
        <v>23</v>
      </c>
      <c r="B39" s="4">
        <v>7760</v>
      </c>
      <c r="C39" s="4">
        <v>7428</v>
      </c>
      <c r="D39" s="7">
        <v>7700</v>
      </c>
      <c r="F39" s="114">
        <f t="shared" si="0"/>
        <v>3.6618201400107702</v>
      </c>
    </row>
    <row r="40" spans="1:6" x14ac:dyDescent="0.25">
      <c r="A40" s="18" t="s">
        <v>24</v>
      </c>
      <c r="B40" s="4">
        <v>2463</v>
      </c>
      <c r="C40" s="4">
        <v>3778</v>
      </c>
      <c r="D40" s="7">
        <v>3369</v>
      </c>
      <c r="F40" s="114">
        <f t="shared" si="0"/>
        <v>-10.825833774483854</v>
      </c>
    </row>
    <row r="41" spans="1:6" x14ac:dyDescent="0.25">
      <c r="A41" s="18" t="s">
        <v>25</v>
      </c>
      <c r="B41" s="4">
        <v>2499</v>
      </c>
      <c r="C41" s="4">
        <v>2757</v>
      </c>
      <c r="D41" s="7">
        <v>2629</v>
      </c>
      <c r="F41" s="114">
        <f t="shared" si="0"/>
        <v>-4.642727602466449</v>
      </c>
    </row>
    <row r="42" spans="1:6" x14ac:dyDescent="0.25">
      <c r="A42" s="18" t="s">
        <v>26</v>
      </c>
      <c r="B42" s="4">
        <v>4420</v>
      </c>
      <c r="C42" s="4">
        <v>5723</v>
      </c>
      <c r="D42" s="7">
        <v>7249</v>
      </c>
      <c r="F42" s="114">
        <f t="shared" si="0"/>
        <v>26.664336886248467</v>
      </c>
    </row>
    <row r="43" spans="1:6" x14ac:dyDescent="0.25">
      <c r="A43" s="18" t="s">
        <v>58</v>
      </c>
      <c r="B43" s="4">
        <v>24592</v>
      </c>
      <c r="C43" s="4">
        <v>22168</v>
      </c>
      <c r="D43" s="7">
        <v>27078</v>
      </c>
      <c r="F43" s="114">
        <f t="shared" si="0"/>
        <v>22.149043666546373</v>
      </c>
    </row>
    <row r="44" spans="1:6" ht="15.75" thickBot="1" x14ac:dyDescent="0.3">
      <c r="A44" s="24" t="s">
        <v>59</v>
      </c>
      <c r="B44" s="25">
        <v>72965</v>
      </c>
      <c r="C44" s="25">
        <v>74996</v>
      </c>
      <c r="D44" s="26">
        <v>67490</v>
      </c>
      <c r="F44" s="114">
        <f t="shared" si="0"/>
        <v>-10.008533788468718</v>
      </c>
    </row>
    <row r="45" spans="1:6" s="107" customFormat="1" ht="21" customHeight="1" thickBot="1" x14ac:dyDescent="0.3">
      <c r="A45" s="27" t="s">
        <v>64</v>
      </c>
      <c r="B45" s="28">
        <f>SUM(B3:B44)</f>
        <v>795378</v>
      </c>
      <c r="C45" s="28">
        <f>SUM(C3:C44)</f>
        <v>838298</v>
      </c>
      <c r="D45" s="29">
        <f>SUM(D3:D44)</f>
        <v>872864</v>
      </c>
      <c r="F45" s="112">
        <f t="shared" si="0"/>
        <v>4.1233547020272026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"/>
  <sheetViews>
    <sheetView workbookViewId="0">
      <selection activeCell="I7" sqref="I7"/>
    </sheetView>
  </sheetViews>
  <sheetFormatPr defaultRowHeight="15" x14ac:dyDescent="0.25"/>
  <cols>
    <col min="1" max="1" width="20" customWidth="1"/>
    <col min="2" max="2" width="18.7109375" customWidth="1"/>
    <col min="3" max="3" width="11.7109375" style="15" customWidth="1"/>
    <col min="4" max="4" width="10.85546875" style="15" customWidth="1"/>
    <col min="5" max="5" width="10.5703125" style="15" customWidth="1"/>
    <col min="6" max="6" width="2.140625" customWidth="1"/>
    <col min="7" max="7" width="19" style="113" customWidth="1"/>
  </cols>
  <sheetData>
    <row r="1" spans="1:7" ht="18.75" customHeight="1" x14ac:dyDescent="0.25">
      <c r="A1" s="74" t="s">
        <v>69</v>
      </c>
      <c r="B1" s="74"/>
      <c r="C1" s="74"/>
      <c r="D1" s="74"/>
      <c r="E1" s="74"/>
    </row>
    <row r="2" spans="1:7" x14ac:dyDescent="0.25">
      <c r="A2" s="11" t="s">
        <v>70</v>
      </c>
      <c r="B2" s="11" t="s">
        <v>71</v>
      </c>
      <c r="C2" s="11">
        <v>2015</v>
      </c>
      <c r="D2" s="11">
        <v>2016</v>
      </c>
      <c r="E2" s="11">
        <v>2017</v>
      </c>
      <c r="G2" s="113" t="s">
        <v>275</v>
      </c>
    </row>
    <row r="3" spans="1:7" x14ac:dyDescent="0.25">
      <c r="A3" s="5" t="s">
        <v>72</v>
      </c>
      <c r="B3" s="5" t="s">
        <v>73</v>
      </c>
      <c r="C3" s="4">
        <v>1260</v>
      </c>
      <c r="D3" s="4">
        <v>1232</v>
      </c>
      <c r="E3" s="4">
        <v>1214</v>
      </c>
      <c r="G3" s="114">
        <f>(E3-D3)/D3*100</f>
        <v>-1.4610389610389609</v>
      </c>
    </row>
    <row r="4" spans="1:7" x14ac:dyDescent="0.25">
      <c r="A4" s="5" t="s">
        <v>74</v>
      </c>
      <c r="B4" s="5" t="s">
        <v>75</v>
      </c>
      <c r="C4" s="4">
        <v>913</v>
      </c>
      <c r="D4" s="4">
        <v>750</v>
      </c>
      <c r="E4" s="4">
        <v>753</v>
      </c>
      <c r="G4" s="114">
        <f t="shared" ref="G4:G48" si="0">(E4-D4)/D4*100</f>
        <v>0.4</v>
      </c>
    </row>
    <row r="5" spans="1:7" x14ac:dyDescent="0.25">
      <c r="A5" s="5" t="s">
        <v>76</v>
      </c>
      <c r="B5" s="5" t="s">
        <v>77</v>
      </c>
      <c r="C5" s="4">
        <v>1260</v>
      </c>
      <c r="D5" s="4">
        <v>1025</v>
      </c>
      <c r="E5" s="4">
        <v>938</v>
      </c>
      <c r="G5" s="114">
        <f t="shared" si="0"/>
        <v>-8.4878048780487809</v>
      </c>
    </row>
    <row r="6" spans="1:7" x14ac:dyDescent="0.25">
      <c r="A6" s="5" t="s">
        <v>78</v>
      </c>
      <c r="B6" s="5" t="s">
        <v>79</v>
      </c>
      <c r="C6" s="4">
        <v>2138</v>
      </c>
      <c r="D6" s="4">
        <v>1537</v>
      </c>
      <c r="E6" s="4">
        <v>1701</v>
      </c>
      <c r="G6" s="114">
        <f t="shared" si="0"/>
        <v>10.670136629798309</v>
      </c>
    </row>
    <row r="7" spans="1:7" x14ac:dyDescent="0.25">
      <c r="A7" s="5" t="s">
        <v>80</v>
      </c>
      <c r="B7" s="5" t="s">
        <v>81</v>
      </c>
      <c r="C7" s="4">
        <v>409</v>
      </c>
      <c r="D7" s="4">
        <v>332</v>
      </c>
      <c r="E7" s="4">
        <v>327</v>
      </c>
      <c r="G7" s="114">
        <f t="shared" si="0"/>
        <v>-1.5060240963855422</v>
      </c>
    </row>
    <row r="8" spans="1:7" x14ac:dyDescent="0.25">
      <c r="A8" s="5" t="s">
        <v>82</v>
      </c>
      <c r="B8" s="5" t="s">
        <v>83</v>
      </c>
      <c r="C8" s="4">
        <v>508</v>
      </c>
      <c r="D8" s="4">
        <v>768</v>
      </c>
      <c r="E8" s="4">
        <v>750</v>
      </c>
      <c r="G8" s="114">
        <f t="shared" si="0"/>
        <v>-2.34375</v>
      </c>
    </row>
    <row r="9" spans="1:7" x14ac:dyDescent="0.25">
      <c r="A9" s="5" t="s">
        <v>82</v>
      </c>
      <c r="B9" s="5" t="s">
        <v>84</v>
      </c>
      <c r="C9" s="4" t="s">
        <v>15</v>
      </c>
      <c r="D9" s="4" t="s">
        <v>15</v>
      </c>
      <c r="E9" s="4" t="s">
        <v>15</v>
      </c>
      <c r="G9" s="114" t="s">
        <v>15</v>
      </c>
    </row>
    <row r="10" spans="1:7" x14ac:dyDescent="0.25">
      <c r="A10" s="5" t="s">
        <v>85</v>
      </c>
      <c r="B10" s="5" t="s">
        <v>86</v>
      </c>
      <c r="C10" s="4">
        <v>1027</v>
      </c>
      <c r="D10" s="4">
        <v>1117</v>
      </c>
      <c r="E10" s="4">
        <v>1004</v>
      </c>
      <c r="G10" s="114">
        <f t="shared" si="0"/>
        <v>-10.116383169203223</v>
      </c>
    </row>
    <row r="11" spans="1:7" x14ac:dyDescent="0.25">
      <c r="A11" s="5" t="s">
        <v>87</v>
      </c>
      <c r="B11" s="5" t="s">
        <v>88</v>
      </c>
      <c r="C11" s="4"/>
      <c r="D11" s="4">
        <v>634</v>
      </c>
      <c r="E11" s="4">
        <v>594</v>
      </c>
      <c r="G11" s="114">
        <f t="shared" si="0"/>
        <v>-6.309148264984227</v>
      </c>
    </row>
    <row r="12" spans="1:7" x14ac:dyDescent="0.25">
      <c r="A12" s="5" t="s">
        <v>89</v>
      </c>
      <c r="B12" s="5" t="s">
        <v>90</v>
      </c>
      <c r="C12" s="4">
        <v>760</v>
      </c>
      <c r="D12" s="4">
        <v>622</v>
      </c>
      <c r="E12" s="4">
        <v>683</v>
      </c>
      <c r="G12" s="114">
        <f t="shared" si="0"/>
        <v>9.8070739549839239</v>
      </c>
    </row>
    <row r="13" spans="1:7" x14ac:dyDescent="0.25">
      <c r="A13" s="5" t="s">
        <v>89</v>
      </c>
      <c r="B13" s="5" t="s">
        <v>91</v>
      </c>
      <c r="C13" s="4" t="s">
        <v>15</v>
      </c>
      <c r="D13" s="4" t="s">
        <v>15</v>
      </c>
      <c r="E13" s="4" t="s">
        <v>15</v>
      </c>
      <c r="G13" s="114" t="s">
        <v>15</v>
      </c>
    </row>
    <row r="14" spans="1:7" x14ac:dyDescent="0.25">
      <c r="A14" s="5" t="s">
        <v>92</v>
      </c>
      <c r="B14" s="5" t="s">
        <v>93</v>
      </c>
      <c r="C14" s="4">
        <v>1351</v>
      </c>
      <c r="D14" s="4">
        <v>1338</v>
      </c>
      <c r="E14" s="4">
        <v>977</v>
      </c>
      <c r="G14" s="114">
        <f t="shared" si="0"/>
        <v>-26.980568011958145</v>
      </c>
    </row>
    <row r="15" spans="1:7" x14ac:dyDescent="0.25">
      <c r="A15" s="5" t="s">
        <v>94</v>
      </c>
      <c r="B15" s="5" t="s">
        <v>95</v>
      </c>
      <c r="C15" s="4" t="s">
        <v>15</v>
      </c>
      <c r="D15" s="4" t="s">
        <v>15</v>
      </c>
      <c r="E15" s="4" t="s">
        <v>15</v>
      </c>
      <c r="G15" s="114" t="s">
        <v>15</v>
      </c>
    </row>
    <row r="16" spans="1:7" x14ac:dyDescent="0.25">
      <c r="A16" s="5" t="s">
        <v>96</v>
      </c>
      <c r="B16" s="5" t="s">
        <v>97</v>
      </c>
      <c r="C16" s="4">
        <v>2741</v>
      </c>
      <c r="D16" s="4">
        <v>3272</v>
      </c>
      <c r="E16" s="4">
        <v>2266</v>
      </c>
      <c r="G16" s="114">
        <f t="shared" si="0"/>
        <v>-30.745721271393645</v>
      </c>
    </row>
    <row r="17" spans="1:7" x14ac:dyDescent="0.25">
      <c r="A17" s="5" t="s">
        <v>98</v>
      </c>
      <c r="B17" s="5" t="s">
        <v>99</v>
      </c>
      <c r="C17" s="4">
        <v>6505</v>
      </c>
      <c r="D17" s="4">
        <v>7009</v>
      </c>
      <c r="E17" s="4">
        <v>6513</v>
      </c>
      <c r="G17" s="114">
        <f t="shared" si="0"/>
        <v>-7.0766157797117994</v>
      </c>
    </row>
    <row r="18" spans="1:7" x14ac:dyDescent="0.25">
      <c r="A18" s="5" t="s">
        <v>98</v>
      </c>
      <c r="B18" s="5" t="s">
        <v>100</v>
      </c>
      <c r="C18" s="4" t="s">
        <v>15</v>
      </c>
      <c r="D18" s="4" t="s">
        <v>15</v>
      </c>
      <c r="E18" s="4" t="s">
        <v>15</v>
      </c>
      <c r="G18" s="114" t="s">
        <v>15</v>
      </c>
    </row>
    <row r="19" spans="1:7" x14ac:dyDescent="0.25">
      <c r="A19" s="5" t="s">
        <v>101</v>
      </c>
      <c r="B19" s="5" t="s">
        <v>102</v>
      </c>
      <c r="C19" s="4">
        <v>1056</v>
      </c>
      <c r="D19" s="4">
        <v>525</v>
      </c>
      <c r="E19" s="4">
        <v>544</v>
      </c>
      <c r="G19" s="114">
        <f t="shared" si="0"/>
        <v>3.6190476190476191</v>
      </c>
    </row>
    <row r="20" spans="1:7" x14ac:dyDescent="0.25">
      <c r="A20" s="5" t="s">
        <v>103</v>
      </c>
      <c r="B20" s="5" t="s">
        <v>104</v>
      </c>
      <c r="C20" s="4">
        <v>174</v>
      </c>
      <c r="D20" s="4">
        <v>758</v>
      </c>
      <c r="E20" s="4">
        <v>149</v>
      </c>
      <c r="G20" s="114">
        <f t="shared" si="0"/>
        <v>-80.343007915567284</v>
      </c>
    </row>
    <row r="21" spans="1:7" x14ac:dyDescent="0.25">
      <c r="A21" s="5" t="s">
        <v>105</v>
      </c>
      <c r="B21" s="5" t="s">
        <v>106</v>
      </c>
      <c r="C21" s="4">
        <v>1023</v>
      </c>
      <c r="D21" s="4">
        <v>1438</v>
      </c>
      <c r="E21" s="4">
        <v>1134</v>
      </c>
      <c r="G21" s="114">
        <f t="shared" si="0"/>
        <v>-21.140472878998608</v>
      </c>
    </row>
    <row r="22" spans="1:7" x14ac:dyDescent="0.25">
      <c r="A22" s="5" t="s">
        <v>107</v>
      </c>
      <c r="B22" s="5" t="s">
        <v>108</v>
      </c>
      <c r="C22" s="4">
        <v>3005</v>
      </c>
      <c r="D22" s="4">
        <v>3628</v>
      </c>
      <c r="E22" s="4">
        <v>3129</v>
      </c>
      <c r="G22" s="114" t="s">
        <v>15</v>
      </c>
    </row>
    <row r="23" spans="1:7" x14ac:dyDescent="0.25">
      <c r="A23" s="5" t="s">
        <v>109</v>
      </c>
      <c r="B23" s="5" t="s">
        <v>110</v>
      </c>
      <c r="C23" s="4">
        <v>11161</v>
      </c>
      <c r="D23" s="4">
        <v>10965</v>
      </c>
      <c r="E23" s="4">
        <v>10982</v>
      </c>
      <c r="G23" s="114">
        <f t="shared" si="0"/>
        <v>0.15503875968992248</v>
      </c>
    </row>
    <row r="24" spans="1:7" x14ac:dyDescent="0.25">
      <c r="A24" s="5" t="s">
        <v>111</v>
      </c>
      <c r="B24" s="5" t="s">
        <v>112</v>
      </c>
      <c r="C24" s="4">
        <v>634</v>
      </c>
      <c r="D24" s="4">
        <v>3271</v>
      </c>
      <c r="E24" s="4">
        <v>467</v>
      </c>
      <c r="G24" s="114">
        <f t="shared" si="0"/>
        <v>-85.723020483032712</v>
      </c>
    </row>
    <row r="25" spans="1:7" x14ac:dyDescent="0.25">
      <c r="A25" s="5" t="s">
        <v>113</v>
      </c>
      <c r="B25" s="5" t="s">
        <v>114</v>
      </c>
      <c r="C25" s="4">
        <v>624</v>
      </c>
      <c r="D25" s="4">
        <v>1988</v>
      </c>
      <c r="E25" s="4">
        <v>674</v>
      </c>
      <c r="G25" s="114">
        <f t="shared" si="0"/>
        <v>-66.096579476861166</v>
      </c>
    </row>
    <row r="26" spans="1:7" x14ac:dyDescent="0.25">
      <c r="A26" s="5" t="s">
        <v>115</v>
      </c>
      <c r="B26" s="5" t="s">
        <v>116</v>
      </c>
      <c r="C26" s="4">
        <v>254</v>
      </c>
      <c r="D26" s="4">
        <v>335</v>
      </c>
      <c r="E26" s="4">
        <v>327</v>
      </c>
      <c r="G26" s="114">
        <f t="shared" si="0"/>
        <v>-2.3880597014925375</v>
      </c>
    </row>
    <row r="27" spans="1:7" x14ac:dyDescent="0.25">
      <c r="A27" s="5" t="s">
        <v>117</v>
      </c>
      <c r="B27" s="5" t="s">
        <v>118</v>
      </c>
      <c r="C27" s="4">
        <v>3752</v>
      </c>
      <c r="D27" s="4">
        <v>3675</v>
      </c>
      <c r="E27" s="4">
        <v>2893</v>
      </c>
      <c r="G27" s="114">
        <f t="shared" si="0"/>
        <v>-21.278911564625851</v>
      </c>
    </row>
    <row r="28" spans="1:7" x14ac:dyDescent="0.25">
      <c r="A28" s="5" t="s">
        <v>119</v>
      </c>
      <c r="B28" s="5" t="s">
        <v>120</v>
      </c>
      <c r="C28" s="4">
        <v>5934</v>
      </c>
      <c r="D28" s="4">
        <v>6504</v>
      </c>
      <c r="E28" s="4">
        <v>7196</v>
      </c>
      <c r="G28" s="114">
        <f t="shared" si="0"/>
        <v>10.639606396063961</v>
      </c>
    </row>
    <row r="29" spans="1:7" x14ac:dyDescent="0.25">
      <c r="A29" s="5" t="s">
        <v>122</v>
      </c>
      <c r="B29" s="5" t="s">
        <v>121</v>
      </c>
      <c r="C29" s="4">
        <v>696</v>
      </c>
      <c r="D29" s="4">
        <v>787</v>
      </c>
      <c r="E29" s="4">
        <v>714</v>
      </c>
      <c r="G29" s="114">
        <f t="shared" si="0"/>
        <v>-9.2757306226175356</v>
      </c>
    </row>
    <row r="30" spans="1:7" x14ac:dyDescent="0.25">
      <c r="A30" s="5" t="s">
        <v>123</v>
      </c>
      <c r="B30" s="5" t="s">
        <v>124</v>
      </c>
      <c r="C30" s="4">
        <v>9454</v>
      </c>
      <c r="D30" s="4">
        <v>7241</v>
      </c>
      <c r="E30" s="4">
        <v>9084</v>
      </c>
      <c r="G30" s="114">
        <f t="shared" si="0"/>
        <v>25.452285595912166</v>
      </c>
    </row>
    <row r="31" spans="1:7" x14ac:dyDescent="0.25">
      <c r="A31" s="5" t="s">
        <v>125</v>
      </c>
      <c r="B31" s="5" t="s">
        <v>126</v>
      </c>
      <c r="C31" s="4">
        <v>609</v>
      </c>
      <c r="D31" s="4">
        <v>800</v>
      </c>
      <c r="E31" s="4">
        <v>657</v>
      </c>
      <c r="G31" s="114">
        <f t="shared" si="0"/>
        <v>-17.875</v>
      </c>
    </row>
    <row r="32" spans="1:7" x14ac:dyDescent="0.25">
      <c r="A32" s="5" t="s">
        <v>127</v>
      </c>
      <c r="B32" s="5" t="s">
        <v>128</v>
      </c>
      <c r="C32" s="4">
        <v>11584</v>
      </c>
      <c r="D32" s="4">
        <v>9273</v>
      </c>
      <c r="E32" s="4">
        <v>8829</v>
      </c>
      <c r="G32" s="114">
        <f t="shared" si="0"/>
        <v>-4.7880944678097705</v>
      </c>
    </row>
    <row r="33" spans="1:7" x14ac:dyDescent="0.25">
      <c r="A33" s="5" t="s">
        <v>127</v>
      </c>
      <c r="B33" s="5" t="s">
        <v>129</v>
      </c>
      <c r="C33" s="4" t="s">
        <v>15</v>
      </c>
      <c r="D33" s="4" t="s">
        <v>15</v>
      </c>
      <c r="E33" s="4" t="s">
        <v>15</v>
      </c>
      <c r="G33" s="114" t="s">
        <v>15</v>
      </c>
    </row>
    <row r="34" spans="1:7" x14ac:dyDescent="0.25">
      <c r="A34" s="5" t="s">
        <v>130</v>
      </c>
      <c r="B34" s="5" t="s">
        <v>131</v>
      </c>
      <c r="C34" s="4">
        <v>8611</v>
      </c>
      <c r="D34" s="4">
        <v>7000</v>
      </c>
      <c r="E34" s="4">
        <v>4266</v>
      </c>
      <c r="G34" s="114">
        <f t="shared" si="0"/>
        <v>-39.057142857142857</v>
      </c>
    </row>
    <row r="35" spans="1:7" x14ac:dyDescent="0.25">
      <c r="A35" s="5" t="s">
        <v>132</v>
      </c>
      <c r="B35" s="5" t="s">
        <v>133</v>
      </c>
      <c r="C35" s="4">
        <v>446</v>
      </c>
      <c r="D35" s="4">
        <v>206</v>
      </c>
      <c r="E35" s="4">
        <v>305</v>
      </c>
      <c r="G35" s="114">
        <f t="shared" si="0"/>
        <v>48.05825242718447</v>
      </c>
    </row>
    <row r="36" spans="1:7" x14ac:dyDescent="0.25">
      <c r="A36" s="5" t="s">
        <v>134</v>
      </c>
      <c r="B36" s="5" t="s">
        <v>135</v>
      </c>
      <c r="C36" s="4">
        <v>1974</v>
      </c>
      <c r="D36" s="4">
        <v>1857</v>
      </c>
      <c r="E36" s="4">
        <v>1610</v>
      </c>
      <c r="G36" s="114">
        <f t="shared" si="0"/>
        <v>-13.301023155627355</v>
      </c>
    </row>
    <row r="37" spans="1:7" x14ac:dyDescent="0.25">
      <c r="A37" s="5" t="s">
        <v>136</v>
      </c>
      <c r="B37" s="5" t="s">
        <v>137</v>
      </c>
      <c r="C37" s="4">
        <v>970</v>
      </c>
      <c r="D37" s="4">
        <v>947</v>
      </c>
      <c r="E37" s="4">
        <v>906</v>
      </c>
      <c r="G37" s="114">
        <f t="shared" si="0"/>
        <v>-4.3294614572333678</v>
      </c>
    </row>
    <row r="38" spans="1:7" x14ac:dyDescent="0.25">
      <c r="A38" s="5" t="s">
        <v>138</v>
      </c>
      <c r="B38" s="5" t="s">
        <v>139</v>
      </c>
      <c r="C38" s="4" t="s">
        <v>15</v>
      </c>
      <c r="D38" s="4" t="s">
        <v>15</v>
      </c>
      <c r="E38" s="4" t="s">
        <v>15</v>
      </c>
      <c r="G38" s="114" t="s">
        <v>15</v>
      </c>
    </row>
    <row r="39" spans="1:7" x14ac:dyDescent="0.25">
      <c r="A39" s="5" t="s">
        <v>140</v>
      </c>
      <c r="B39" s="5" t="s">
        <v>141</v>
      </c>
      <c r="C39" s="4">
        <v>140</v>
      </c>
      <c r="D39" s="4">
        <v>291</v>
      </c>
      <c r="E39" s="4">
        <v>403</v>
      </c>
      <c r="G39" s="114">
        <f t="shared" si="0"/>
        <v>38.487972508591071</v>
      </c>
    </row>
    <row r="40" spans="1:7" x14ac:dyDescent="0.25">
      <c r="A40" s="5" t="s">
        <v>142</v>
      </c>
      <c r="B40" s="5" t="s">
        <v>143</v>
      </c>
      <c r="C40" s="4">
        <v>1013</v>
      </c>
      <c r="D40" s="4">
        <v>2584</v>
      </c>
      <c r="E40" s="4">
        <v>1191</v>
      </c>
      <c r="G40" s="114">
        <f t="shared" si="0"/>
        <v>-53.908668730650156</v>
      </c>
    </row>
    <row r="41" spans="1:7" x14ac:dyDescent="0.25">
      <c r="A41" s="5" t="s">
        <v>144</v>
      </c>
      <c r="B41" s="5" t="s">
        <v>145</v>
      </c>
      <c r="C41" s="4" t="s">
        <v>15</v>
      </c>
      <c r="D41" s="4" t="s">
        <v>15</v>
      </c>
      <c r="E41" s="4">
        <v>208</v>
      </c>
      <c r="G41" s="114" t="s">
        <v>15</v>
      </c>
    </row>
    <row r="42" spans="1:7" x14ac:dyDescent="0.25">
      <c r="A42" s="5" t="s">
        <v>146</v>
      </c>
      <c r="B42" s="5" t="s">
        <v>147</v>
      </c>
      <c r="C42" s="4">
        <v>2405</v>
      </c>
      <c r="D42" s="4">
        <v>2483</v>
      </c>
      <c r="E42" s="4">
        <v>2748</v>
      </c>
      <c r="G42" s="114">
        <f t="shared" si="0"/>
        <v>10.672573499798631</v>
      </c>
    </row>
    <row r="43" spans="1:7" x14ac:dyDescent="0.25">
      <c r="A43" s="5" t="s">
        <v>148</v>
      </c>
      <c r="B43" s="5" t="s">
        <v>149</v>
      </c>
      <c r="C43" s="4">
        <v>632</v>
      </c>
      <c r="D43" s="4">
        <v>1224</v>
      </c>
      <c r="E43" s="4">
        <v>581</v>
      </c>
      <c r="G43" s="114">
        <f t="shared" si="0"/>
        <v>-52.532679738562095</v>
      </c>
    </row>
    <row r="44" spans="1:7" x14ac:dyDescent="0.25">
      <c r="A44" s="5" t="s">
        <v>150</v>
      </c>
      <c r="B44" s="5" t="s">
        <v>151</v>
      </c>
      <c r="C44" s="4">
        <v>46957</v>
      </c>
      <c r="D44" s="4">
        <v>42049</v>
      </c>
      <c r="E44" s="4">
        <v>42795</v>
      </c>
      <c r="G44" s="114">
        <f t="shared" si="0"/>
        <v>1.7741206687436086</v>
      </c>
    </row>
    <row r="45" spans="1:7" x14ac:dyDescent="0.25">
      <c r="A45" s="5" t="s">
        <v>152</v>
      </c>
      <c r="B45" s="5" t="s">
        <v>153</v>
      </c>
      <c r="C45" s="4">
        <v>11319</v>
      </c>
      <c r="D45" s="4">
        <v>15030</v>
      </c>
      <c r="E45" s="4">
        <v>10321</v>
      </c>
      <c r="G45" s="114">
        <f t="shared" si="0"/>
        <v>-31.330671989354624</v>
      </c>
    </row>
    <row r="46" spans="1:7" x14ac:dyDescent="0.25">
      <c r="A46" s="5" t="s">
        <v>152</v>
      </c>
      <c r="B46" s="5" t="s">
        <v>154</v>
      </c>
      <c r="C46" s="4">
        <v>13544</v>
      </c>
      <c r="D46" s="4">
        <v>14338</v>
      </c>
      <c r="E46" s="4">
        <v>10298</v>
      </c>
      <c r="G46" s="114">
        <f t="shared" si="0"/>
        <v>-28.176872646115221</v>
      </c>
    </row>
    <row r="47" spans="1:7" ht="15.75" thickBot="1" x14ac:dyDescent="0.3">
      <c r="A47" s="115" t="s">
        <v>152</v>
      </c>
      <c r="B47" s="115" t="s">
        <v>155</v>
      </c>
      <c r="C47" s="25">
        <v>12430</v>
      </c>
      <c r="D47" s="25">
        <v>13991</v>
      </c>
      <c r="E47" s="25">
        <v>12032</v>
      </c>
      <c r="G47" s="114">
        <f t="shared" si="0"/>
        <v>-14.001858337502679</v>
      </c>
    </row>
    <row r="48" spans="1:7" s="111" customFormat="1" ht="21.75" customHeight="1" thickBot="1" x14ac:dyDescent="0.3">
      <c r="A48" s="116" t="s">
        <v>64</v>
      </c>
      <c r="B48" s="117"/>
      <c r="C48" s="104">
        <f>SUM(C3:C47)</f>
        <v>169273</v>
      </c>
      <c r="D48" s="104">
        <f>SUM(D3:D47)</f>
        <v>172824</v>
      </c>
      <c r="E48" s="104">
        <f>SUM(E3:E47)</f>
        <v>152163</v>
      </c>
      <c r="F48" s="118"/>
      <c r="G48" s="112">
        <f t="shared" si="0"/>
        <v>-11.954936814331344</v>
      </c>
    </row>
    <row r="49" spans="6:6" x14ac:dyDescent="0.25">
      <c r="F49" s="47"/>
    </row>
  </sheetData>
  <mergeCells count="2">
    <mergeCell ref="A48:B48"/>
    <mergeCell ref="A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2"/>
  <sheetViews>
    <sheetView workbookViewId="0">
      <selection activeCell="H32" sqref="H32"/>
    </sheetView>
  </sheetViews>
  <sheetFormatPr defaultColWidth="9.140625" defaultRowHeight="15" x14ac:dyDescent="0.25"/>
  <cols>
    <col min="1" max="1" width="23.5703125" style="2" customWidth="1"/>
    <col min="2" max="2" width="10.42578125" style="2" bestFit="1" customWidth="1"/>
    <col min="3" max="3" width="10.28515625" style="2" bestFit="1" customWidth="1"/>
    <col min="4" max="4" width="10" style="2" bestFit="1" customWidth="1"/>
    <col min="5" max="5" width="9.28515625" style="2" bestFit="1" customWidth="1"/>
    <col min="6" max="7" width="10.28515625" style="2" bestFit="1" customWidth="1"/>
    <col min="8" max="8" width="10.140625" style="2" bestFit="1" customWidth="1"/>
    <col min="9" max="9" width="10.28515625" style="2" bestFit="1" customWidth="1"/>
    <col min="10" max="10" width="9.28515625" style="2" bestFit="1" customWidth="1"/>
    <col min="11" max="11" width="10.28515625" style="2" bestFit="1" customWidth="1"/>
    <col min="12" max="12" width="10.140625" style="2" bestFit="1" customWidth="1"/>
    <col min="13" max="13" width="9.28515625" style="2" bestFit="1" customWidth="1"/>
    <col min="14" max="14" width="11.42578125" style="124" bestFit="1" customWidth="1"/>
    <col min="15" max="16384" width="9.140625" style="2"/>
  </cols>
  <sheetData>
    <row r="1" spans="1:18" ht="18.75" customHeight="1" x14ac:dyDescent="0.25">
      <c r="A1" s="82" t="s">
        <v>270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8" x14ac:dyDescent="0.25">
      <c r="A2" s="36" t="s">
        <v>156</v>
      </c>
      <c r="B2" s="37" t="s">
        <v>157</v>
      </c>
      <c r="C2" s="37" t="s">
        <v>158</v>
      </c>
      <c r="D2" s="37" t="s">
        <v>159</v>
      </c>
      <c r="E2" s="37" t="s">
        <v>160</v>
      </c>
      <c r="F2" s="37" t="s">
        <v>168</v>
      </c>
      <c r="G2" s="37" t="s">
        <v>161</v>
      </c>
      <c r="H2" s="37" t="s">
        <v>162</v>
      </c>
      <c r="I2" s="37" t="s">
        <v>163</v>
      </c>
      <c r="J2" s="37" t="s">
        <v>164</v>
      </c>
      <c r="K2" s="37" t="s">
        <v>165</v>
      </c>
      <c r="L2" s="37" t="s">
        <v>166</v>
      </c>
      <c r="M2" s="119" t="s">
        <v>167</v>
      </c>
      <c r="N2" s="122" t="s">
        <v>64</v>
      </c>
    </row>
    <row r="3" spans="1:18" x14ac:dyDescent="0.25">
      <c r="A3" s="33" t="s">
        <v>18</v>
      </c>
      <c r="B3" s="12">
        <v>86</v>
      </c>
      <c r="C3" s="12">
        <v>55</v>
      </c>
      <c r="D3" s="12">
        <v>49</v>
      </c>
      <c r="E3" s="12">
        <v>58</v>
      </c>
      <c r="F3" s="35">
        <v>58</v>
      </c>
      <c r="G3" s="35">
        <v>62</v>
      </c>
      <c r="H3" s="35">
        <v>55</v>
      </c>
      <c r="I3" s="35">
        <v>86</v>
      </c>
      <c r="J3" s="35">
        <v>42</v>
      </c>
      <c r="K3" s="35">
        <v>63</v>
      </c>
      <c r="L3" s="35">
        <v>53</v>
      </c>
      <c r="M3" s="120">
        <v>30</v>
      </c>
      <c r="N3" s="123">
        <f>SUM(B3:M3)</f>
        <v>697</v>
      </c>
    </row>
    <row r="4" spans="1:18" x14ac:dyDescent="0.25">
      <c r="A4" s="33" t="s">
        <v>28</v>
      </c>
      <c r="B4" s="12">
        <v>13</v>
      </c>
      <c r="C4" s="12">
        <v>22</v>
      </c>
      <c r="D4" s="12">
        <v>12</v>
      </c>
      <c r="E4" s="12">
        <v>5</v>
      </c>
      <c r="F4" s="35">
        <v>15</v>
      </c>
      <c r="G4" s="35">
        <v>31</v>
      </c>
      <c r="H4" s="35">
        <v>8</v>
      </c>
      <c r="I4" s="35">
        <v>0</v>
      </c>
      <c r="J4" s="35">
        <v>5</v>
      </c>
      <c r="K4" s="35">
        <v>9</v>
      </c>
      <c r="L4" s="35">
        <v>15</v>
      </c>
      <c r="M4" s="120">
        <v>10</v>
      </c>
      <c r="N4" s="123">
        <f t="shared" ref="N4:N42" si="0">SUM(B4:M4)</f>
        <v>145</v>
      </c>
    </row>
    <row r="5" spans="1:18" x14ac:dyDescent="0.25">
      <c r="A5" s="33" t="s">
        <v>29</v>
      </c>
      <c r="B5" s="12">
        <v>61</v>
      </c>
      <c r="C5" s="12">
        <v>42</v>
      </c>
      <c r="D5" s="12">
        <v>45</v>
      </c>
      <c r="E5" s="12">
        <v>3</v>
      </c>
      <c r="F5" s="35">
        <v>16</v>
      </c>
      <c r="G5" s="35">
        <v>2</v>
      </c>
      <c r="H5" s="35">
        <v>7</v>
      </c>
      <c r="I5" s="35">
        <v>26</v>
      </c>
      <c r="J5" s="35">
        <v>10</v>
      </c>
      <c r="K5" s="35">
        <v>41</v>
      </c>
      <c r="L5" s="35">
        <v>47</v>
      </c>
      <c r="M5" s="120">
        <v>9</v>
      </c>
      <c r="N5" s="123">
        <f t="shared" si="0"/>
        <v>309</v>
      </c>
    </row>
    <row r="6" spans="1:18" x14ac:dyDescent="0.25">
      <c r="A6" s="33" t="s">
        <v>30</v>
      </c>
      <c r="B6" s="12">
        <v>8</v>
      </c>
      <c r="C6" s="12">
        <v>36</v>
      </c>
      <c r="D6" s="12">
        <v>2</v>
      </c>
      <c r="E6" s="12">
        <v>11</v>
      </c>
      <c r="F6" s="35">
        <v>26</v>
      </c>
      <c r="G6" s="35">
        <v>25</v>
      </c>
      <c r="H6" s="35">
        <v>61</v>
      </c>
      <c r="I6" s="35">
        <v>32</v>
      </c>
      <c r="J6" s="35">
        <v>36</v>
      </c>
      <c r="K6" s="35">
        <v>7</v>
      </c>
      <c r="L6" s="35">
        <v>11</v>
      </c>
      <c r="M6" s="120">
        <v>12</v>
      </c>
      <c r="N6" s="123">
        <f t="shared" si="0"/>
        <v>267</v>
      </c>
    </row>
    <row r="7" spans="1:18" x14ac:dyDescent="0.25">
      <c r="A7" s="33" t="s">
        <v>31</v>
      </c>
      <c r="B7" s="12">
        <v>3</v>
      </c>
      <c r="C7" s="12">
        <v>2</v>
      </c>
      <c r="D7" s="12">
        <v>1</v>
      </c>
      <c r="E7" s="12">
        <v>14</v>
      </c>
      <c r="F7" s="35">
        <v>4</v>
      </c>
      <c r="G7" s="35">
        <v>10</v>
      </c>
      <c r="H7" s="35">
        <v>3</v>
      </c>
      <c r="I7" s="35">
        <v>5</v>
      </c>
      <c r="J7" s="35">
        <v>4</v>
      </c>
      <c r="K7" s="35">
        <v>3</v>
      </c>
      <c r="L7" s="35">
        <v>2</v>
      </c>
      <c r="M7" s="120">
        <v>1</v>
      </c>
      <c r="N7" s="123">
        <f t="shared" si="0"/>
        <v>52</v>
      </c>
    </row>
    <row r="8" spans="1:18" x14ac:dyDescent="0.25">
      <c r="A8" s="33" t="s">
        <v>32</v>
      </c>
      <c r="B8" s="12">
        <v>9</v>
      </c>
      <c r="C8" s="12">
        <v>10</v>
      </c>
      <c r="D8" s="12">
        <v>10</v>
      </c>
      <c r="E8" s="12">
        <v>15</v>
      </c>
      <c r="F8" s="35">
        <v>6</v>
      </c>
      <c r="G8" s="35">
        <v>12</v>
      </c>
      <c r="H8" s="35">
        <v>20</v>
      </c>
      <c r="I8" s="35">
        <v>14</v>
      </c>
      <c r="J8" s="35">
        <v>6</v>
      </c>
      <c r="K8" s="35">
        <v>15</v>
      </c>
      <c r="L8" s="35">
        <v>11</v>
      </c>
      <c r="M8" s="120">
        <v>13</v>
      </c>
      <c r="N8" s="123">
        <f t="shared" si="0"/>
        <v>141</v>
      </c>
    </row>
    <row r="9" spans="1:18" x14ac:dyDescent="0.25">
      <c r="A9" s="33" t="s">
        <v>33</v>
      </c>
      <c r="B9" s="12">
        <v>0</v>
      </c>
      <c r="C9" s="12">
        <v>2</v>
      </c>
      <c r="D9" s="12">
        <v>0</v>
      </c>
      <c r="E9" s="12">
        <v>6</v>
      </c>
      <c r="F9" s="35">
        <v>5</v>
      </c>
      <c r="G9" s="35">
        <v>2</v>
      </c>
      <c r="H9" s="35">
        <v>2</v>
      </c>
      <c r="I9" s="35">
        <v>4</v>
      </c>
      <c r="J9" s="35">
        <v>0</v>
      </c>
      <c r="K9" s="35">
        <v>1</v>
      </c>
      <c r="L9" s="35">
        <v>1</v>
      </c>
      <c r="M9" s="120">
        <v>0</v>
      </c>
      <c r="N9" s="123">
        <f t="shared" si="0"/>
        <v>23</v>
      </c>
    </row>
    <row r="10" spans="1:18" x14ac:dyDescent="0.25">
      <c r="A10" s="33" t="s">
        <v>34</v>
      </c>
      <c r="B10" s="12">
        <v>0</v>
      </c>
      <c r="C10" s="12">
        <v>0</v>
      </c>
      <c r="D10" s="12">
        <v>0</v>
      </c>
      <c r="E10" s="12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120">
        <v>0</v>
      </c>
      <c r="N10" s="123">
        <f t="shared" si="0"/>
        <v>0</v>
      </c>
    </row>
    <row r="11" spans="1:18" x14ac:dyDescent="0.25">
      <c r="A11" s="33" t="s">
        <v>35</v>
      </c>
      <c r="B11" s="12">
        <v>0</v>
      </c>
      <c r="C11" s="12">
        <v>0</v>
      </c>
      <c r="D11" s="12">
        <v>0</v>
      </c>
      <c r="E11" s="12">
        <v>0</v>
      </c>
      <c r="F11" s="35">
        <v>0</v>
      </c>
      <c r="G11" s="35">
        <v>5</v>
      </c>
      <c r="H11" s="35">
        <v>5</v>
      </c>
      <c r="I11" s="35">
        <v>7</v>
      </c>
      <c r="J11" s="35">
        <v>4</v>
      </c>
      <c r="K11" s="35">
        <v>9</v>
      </c>
      <c r="L11" s="35">
        <v>0</v>
      </c>
      <c r="M11" s="120">
        <v>0</v>
      </c>
      <c r="N11" s="123">
        <f t="shared" si="0"/>
        <v>30</v>
      </c>
    </row>
    <row r="12" spans="1:18" x14ac:dyDescent="0.25">
      <c r="A12" s="33" t="s">
        <v>169</v>
      </c>
      <c r="B12" s="12">
        <v>30</v>
      </c>
      <c r="C12" s="12">
        <v>36</v>
      </c>
      <c r="D12" s="12">
        <v>75</v>
      </c>
      <c r="E12" s="12">
        <v>51</v>
      </c>
      <c r="F12" s="35">
        <v>12</v>
      </c>
      <c r="G12" s="35">
        <v>62</v>
      </c>
      <c r="H12" s="35">
        <v>70</v>
      </c>
      <c r="I12" s="35">
        <v>86</v>
      </c>
      <c r="J12" s="35">
        <v>60</v>
      </c>
      <c r="K12" s="35">
        <v>64</v>
      </c>
      <c r="L12" s="35">
        <v>54</v>
      </c>
      <c r="M12" s="120">
        <v>35</v>
      </c>
      <c r="N12" s="123">
        <f t="shared" si="0"/>
        <v>635</v>
      </c>
    </row>
    <row r="13" spans="1:18" x14ac:dyDescent="0.25">
      <c r="A13" s="33" t="s">
        <v>36</v>
      </c>
      <c r="B13" s="12">
        <v>0</v>
      </c>
      <c r="C13" s="12">
        <v>0</v>
      </c>
      <c r="D13" s="12">
        <v>0</v>
      </c>
      <c r="E13" s="12">
        <v>11</v>
      </c>
      <c r="F13" s="35">
        <v>5</v>
      </c>
      <c r="G13" s="35">
        <v>23</v>
      </c>
      <c r="H13" s="35">
        <v>0</v>
      </c>
      <c r="I13" s="35">
        <v>17</v>
      </c>
      <c r="J13" s="35">
        <v>5</v>
      </c>
      <c r="K13" s="35">
        <v>4</v>
      </c>
      <c r="L13" s="35">
        <v>9</v>
      </c>
      <c r="M13" s="120">
        <v>1</v>
      </c>
      <c r="N13" s="123">
        <f t="shared" si="0"/>
        <v>75</v>
      </c>
      <c r="R13" s="2" t="s">
        <v>269</v>
      </c>
    </row>
    <row r="14" spans="1:18" x14ac:dyDescent="0.25">
      <c r="A14" s="33" t="s">
        <v>37</v>
      </c>
      <c r="B14" s="12">
        <v>141</v>
      </c>
      <c r="C14" s="12">
        <v>63</v>
      </c>
      <c r="D14" s="12">
        <v>40</v>
      </c>
      <c r="E14" s="12">
        <v>51</v>
      </c>
      <c r="F14" s="35">
        <v>59</v>
      </c>
      <c r="G14" s="35">
        <v>83</v>
      </c>
      <c r="H14" s="35">
        <v>108</v>
      </c>
      <c r="I14" s="35">
        <v>75</v>
      </c>
      <c r="J14" s="35">
        <v>65</v>
      </c>
      <c r="K14" s="35">
        <v>53</v>
      </c>
      <c r="L14" s="35">
        <v>62</v>
      </c>
      <c r="M14" s="120">
        <v>34</v>
      </c>
      <c r="N14" s="123">
        <f t="shared" si="0"/>
        <v>834</v>
      </c>
    </row>
    <row r="15" spans="1:18" x14ac:dyDescent="0.25">
      <c r="A15" s="33" t="s">
        <v>38</v>
      </c>
      <c r="B15" s="12">
        <v>38</v>
      </c>
      <c r="C15" s="12">
        <v>24</v>
      </c>
      <c r="D15" s="12">
        <v>9</v>
      </c>
      <c r="E15" s="12">
        <v>8</v>
      </c>
      <c r="F15" s="35">
        <v>16</v>
      </c>
      <c r="G15" s="35">
        <v>15</v>
      </c>
      <c r="H15" s="35">
        <v>16</v>
      </c>
      <c r="I15" s="35">
        <v>28</v>
      </c>
      <c r="J15" s="35">
        <v>35</v>
      </c>
      <c r="K15" s="35">
        <v>17</v>
      </c>
      <c r="L15" s="35">
        <v>24</v>
      </c>
      <c r="M15" s="120">
        <v>34</v>
      </c>
      <c r="N15" s="123">
        <f t="shared" si="0"/>
        <v>264</v>
      </c>
    </row>
    <row r="16" spans="1:18" x14ac:dyDescent="0.25">
      <c r="A16" s="33" t="s">
        <v>39</v>
      </c>
      <c r="B16" s="12">
        <v>26</v>
      </c>
      <c r="C16" s="12">
        <v>38</v>
      </c>
      <c r="D16" s="12">
        <v>15</v>
      </c>
      <c r="E16" s="12">
        <v>19</v>
      </c>
      <c r="F16" s="35">
        <v>13</v>
      </c>
      <c r="G16" s="35">
        <v>39</v>
      </c>
      <c r="H16" s="35">
        <v>38</v>
      </c>
      <c r="I16" s="35">
        <v>16</v>
      </c>
      <c r="J16" s="35">
        <v>32</v>
      </c>
      <c r="K16" s="35">
        <v>12</v>
      </c>
      <c r="L16" s="35">
        <v>8</v>
      </c>
      <c r="M16" s="120">
        <v>0</v>
      </c>
      <c r="N16" s="123">
        <f t="shared" si="0"/>
        <v>256</v>
      </c>
    </row>
    <row r="17" spans="1:14" x14ac:dyDescent="0.25">
      <c r="A17" s="33" t="s">
        <v>40</v>
      </c>
      <c r="B17" s="12">
        <v>0</v>
      </c>
      <c r="C17" s="12">
        <v>0</v>
      </c>
      <c r="D17" s="12">
        <v>10</v>
      </c>
      <c r="E17" s="12">
        <v>10</v>
      </c>
      <c r="F17" s="35">
        <v>12</v>
      </c>
      <c r="G17" s="35">
        <v>2</v>
      </c>
      <c r="H17" s="35">
        <v>0</v>
      </c>
      <c r="I17" s="35">
        <v>0</v>
      </c>
      <c r="J17" s="35">
        <v>0</v>
      </c>
      <c r="K17" s="35">
        <v>0</v>
      </c>
      <c r="L17" s="35">
        <v>2</v>
      </c>
      <c r="M17" s="120">
        <v>0</v>
      </c>
      <c r="N17" s="123">
        <f t="shared" si="0"/>
        <v>36</v>
      </c>
    </row>
    <row r="18" spans="1:14" x14ac:dyDescent="0.25">
      <c r="A18" s="33" t="s">
        <v>41</v>
      </c>
      <c r="B18" s="12">
        <v>28</v>
      </c>
      <c r="C18" s="12">
        <v>16</v>
      </c>
      <c r="D18" s="12">
        <v>52</v>
      </c>
      <c r="E18" s="12">
        <v>15</v>
      </c>
      <c r="F18" s="35">
        <v>33</v>
      </c>
      <c r="G18" s="35">
        <v>43</v>
      </c>
      <c r="H18" s="35">
        <v>44</v>
      </c>
      <c r="I18" s="35">
        <v>16</v>
      </c>
      <c r="J18" s="35">
        <v>27</v>
      </c>
      <c r="K18" s="35">
        <v>16</v>
      </c>
      <c r="L18" s="35">
        <v>14</v>
      </c>
      <c r="M18" s="120">
        <v>16</v>
      </c>
      <c r="N18" s="123">
        <f t="shared" si="0"/>
        <v>320</v>
      </c>
    </row>
    <row r="19" spans="1:14" x14ac:dyDescent="0.25">
      <c r="A19" s="33" t="s">
        <v>42</v>
      </c>
      <c r="B19" s="12">
        <v>1</v>
      </c>
      <c r="C19" s="12">
        <v>5</v>
      </c>
      <c r="D19" s="12">
        <v>13</v>
      </c>
      <c r="E19" s="12">
        <v>14</v>
      </c>
      <c r="F19" s="35">
        <v>19</v>
      </c>
      <c r="G19" s="35">
        <v>3</v>
      </c>
      <c r="H19" s="35">
        <v>13</v>
      </c>
      <c r="I19" s="35">
        <v>6</v>
      </c>
      <c r="J19" s="35">
        <v>7</v>
      </c>
      <c r="K19" s="35">
        <v>13</v>
      </c>
      <c r="L19" s="35">
        <v>12</v>
      </c>
      <c r="M19" s="120">
        <v>8</v>
      </c>
      <c r="N19" s="123">
        <f t="shared" si="0"/>
        <v>114</v>
      </c>
    </row>
    <row r="20" spans="1:14" x14ac:dyDescent="0.25">
      <c r="A20" s="33" t="s">
        <v>43</v>
      </c>
      <c r="B20" s="12">
        <v>12</v>
      </c>
      <c r="C20" s="12">
        <v>21</v>
      </c>
      <c r="D20" s="12">
        <v>37</v>
      </c>
      <c r="E20" s="12">
        <v>25</v>
      </c>
      <c r="F20" s="35">
        <v>57</v>
      </c>
      <c r="G20" s="35">
        <v>49</v>
      </c>
      <c r="H20" s="35">
        <v>21</v>
      </c>
      <c r="I20" s="35">
        <v>37</v>
      </c>
      <c r="J20" s="35">
        <v>0</v>
      </c>
      <c r="K20" s="35">
        <v>28</v>
      </c>
      <c r="L20" s="35">
        <v>22</v>
      </c>
      <c r="M20" s="120">
        <v>11</v>
      </c>
      <c r="N20" s="123">
        <f t="shared" si="0"/>
        <v>320</v>
      </c>
    </row>
    <row r="21" spans="1:14" x14ac:dyDescent="0.25">
      <c r="A21" s="33" t="s">
        <v>170</v>
      </c>
      <c r="B21" s="12">
        <v>76</v>
      </c>
      <c r="C21" s="12">
        <v>96</v>
      </c>
      <c r="D21" s="12">
        <v>94</v>
      </c>
      <c r="E21" s="12">
        <v>42</v>
      </c>
      <c r="F21" s="35">
        <v>121</v>
      </c>
      <c r="G21" s="35">
        <v>84</v>
      </c>
      <c r="H21" s="35">
        <v>78</v>
      </c>
      <c r="I21" s="35">
        <v>84</v>
      </c>
      <c r="J21" s="35">
        <v>78</v>
      </c>
      <c r="K21" s="35">
        <v>76</v>
      </c>
      <c r="L21" s="35">
        <v>40</v>
      </c>
      <c r="M21" s="120">
        <v>99</v>
      </c>
      <c r="N21" s="123">
        <f t="shared" si="0"/>
        <v>968</v>
      </c>
    </row>
    <row r="22" spans="1:14" x14ac:dyDescent="0.25">
      <c r="A22" s="33" t="s">
        <v>44</v>
      </c>
      <c r="B22" s="12">
        <v>0</v>
      </c>
      <c r="C22" s="12">
        <v>27</v>
      </c>
      <c r="D22" s="12">
        <v>57</v>
      </c>
      <c r="E22" s="12">
        <v>86</v>
      </c>
      <c r="F22" s="35">
        <v>71</v>
      </c>
      <c r="G22" s="35">
        <v>38</v>
      </c>
      <c r="H22" s="35">
        <v>0</v>
      </c>
      <c r="I22" s="35">
        <v>14</v>
      </c>
      <c r="J22" s="35">
        <v>7</v>
      </c>
      <c r="K22" s="35">
        <v>24</v>
      </c>
      <c r="L22" s="35">
        <v>29</v>
      </c>
      <c r="M22" s="120">
        <v>52</v>
      </c>
      <c r="N22" s="123">
        <f t="shared" si="0"/>
        <v>405</v>
      </c>
    </row>
    <row r="23" spans="1:14" x14ac:dyDescent="0.25">
      <c r="A23" s="33" t="s">
        <v>45</v>
      </c>
      <c r="B23" s="12">
        <v>0</v>
      </c>
      <c r="C23" s="12">
        <v>0</v>
      </c>
      <c r="D23" s="12">
        <v>0</v>
      </c>
      <c r="E23" s="12">
        <v>2</v>
      </c>
      <c r="F23" s="35">
        <v>4</v>
      </c>
      <c r="G23" s="35">
        <v>18</v>
      </c>
      <c r="H23" s="35">
        <v>0</v>
      </c>
      <c r="I23" s="35">
        <v>0</v>
      </c>
      <c r="J23" s="35">
        <v>0</v>
      </c>
      <c r="K23" s="35">
        <v>0</v>
      </c>
      <c r="L23" s="35">
        <v>1</v>
      </c>
      <c r="M23" s="120">
        <v>1</v>
      </c>
      <c r="N23" s="123">
        <f t="shared" si="0"/>
        <v>26</v>
      </c>
    </row>
    <row r="24" spans="1:14" x14ac:dyDescent="0.25">
      <c r="A24" s="33" t="s">
        <v>46</v>
      </c>
      <c r="B24" s="12">
        <v>8</v>
      </c>
      <c r="C24" s="12">
        <v>2</v>
      </c>
      <c r="D24" s="12">
        <v>19</v>
      </c>
      <c r="E24" s="12">
        <v>9</v>
      </c>
      <c r="F24" s="35">
        <v>10</v>
      </c>
      <c r="G24" s="35">
        <v>13</v>
      </c>
      <c r="H24" s="35">
        <v>8</v>
      </c>
      <c r="I24" s="35">
        <v>19</v>
      </c>
      <c r="J24" s="35">
        <v>6</v>
      </c>
      <c r="K24" s="35">
        <v>19</v>
      </c>
      <c r="L24" s="35">
        <v>14</v>
      </c>
      <c r="M24" s="120">
        <v>0</v>
      </c>
      <c r="N24" s="123">
        <f t="shared" si="0"/>
        <v>127</v>
      </c>
    </row>
    <row r="25" spans="1:14" x14ac:dyDescent="0.25">
      <c r="A25" s="33" t="s">
        <v>47</v>
      </c>
      <c r="B25" s="12">
        <v>12</v>
      </c>
      <c r="C25" s="12">
        <v>266</v>
      </c>
      <c r="D25" s="12">
        <v>19</v>
      </c>
      <c r="E25" s="12">
        <v>0</v>
      </c>
      <c r="F25" s="35">
        <v>15</v>
      </c>
      <c r="G25" s="35">
        <v>18</v>
      </c>
      <c r="H25" s="35">
        <v>7</v>
      </c>
      <c r="I25" s="35">
        <v>19</v>
      </c>
      <c r="J25" s="35">
        <v>9</v>
      </c>
      <c r="K25" s="35">
        <v>6</v>
      </c>
      <c r="L25" s="35">
        <v>4</v>
      </c>
      <c r="M25" s="120">
        <v>4</v>
      </c>
      <c r="N25" s="123">
        <f t="shared" si="0"/>
        <v>379</v>
      </c>
    </row>
    <row r="26" spans="1:14" x14ac:dyDescent="0.25">
      <c r="A26" s="33" t="s">
        <v>56</v>
      </c>
      <c r="B26" s="12">
        <v>15</v>
      </c>
      <c r="C26" s="12">
        <v>7</v>
      </c>
      <c r="D26" s="12">
        <v>66</v>
      </c>
      <c r="E26" s="12">
        <v>51</v>
      </c>
      <c r="F26" s="35">
        <v>87</v>
      </c>
      <c r="G26" s="35">
        <v>58</v>
      </c>
      <c r="H26" s="35">
        <v>62</v>
      </c>
      <c r="I26" s="35">
        <v>124</v>
      </c>
      <c r="J26" s="35">
        <v>66</v>
      </c>
      <c r="K26" s="35">
        <v>271</v>
      </c>
      <c r="L26" s="35">
        <v>359</v>
      </c>
      <c r="M26" s="120">
        <v>212</v>
      </c>
      <c r="N26" s="123">
        <f t="shared" si="0"/>
        <v>1378</v>
      </c>
    </row>
    <row r="27" spans="1:14" x14ac:dyDescent="0.25">
      <c r="A27" s="33" t="s">
        <v>57</v>
      </c>
      <c r="B27" s="12">
        <v>127</v>
      </c>
      <c r="C27" s="12">
        <v>256</v>
      </c>
      <c r="D27" s="12">
        <v>218</v>
      </c>
      <c r="E27" s="12">
        <v>134</v>
      </c>
      <c r="F27" s="35">
        <v>146</v>
      </c>
      <c r="G27" s="35">
        <v>141</v>
      </c>
      <c r="H27" s="35">
        <v>128</v>
      </c>
      <c r="I27" s="35">
        <v>266</v>
      </c>
      <c r="J27" s="35">
        <v>103</v>
      </c>
      <c r="K27" s="35">
        <v>0</v>
      </c>
      <c r="L27" s="35">
        <v>0</v>
      </c>
      <c r="M27" s="120">
        <v>0</v>
      </c>
      <c r="N27" s="123">
        <f t="shared" si="0"/>
        <v>1519</v>
      </c>
    </row>
    <row r="28" spans="1:14" x14ac:dyDescent="0.25">
      <c r="A28" s="33" t="s">
        <v>55</v>
      </c>
      <c r="B28" s="12">
        <v>103</v>
      </c>
      <c r="C28" s="12">
        <v>58</v>
      </c>
      <c r="D28" s="12">
        <v>157</v>
      </c>
      <c r="E28" s="12">
        <v>81</v>
      </c>
      <c r="F28" s="35">
        <v>199</v>
      </c>
      <c r="G28" s="35">
        <v>129</v>
      </c>
      <c r="H28" s="35">
        <v>157</v>
      </c>
      <c r="I28" s="35">
        <v>103</v>
      </c>
      <c r="J28" s="35">
        <v>58</v>
      </c>
      <c r="K28" s="35">
        <v>0</v>
      </c>
      <c r="L28" s="35">
        <v>0</v>
      </c>
      <c r="M28" s="120">
        <v>0</v>
      </c>
      <c r="N28" s="123">
        <f t="shared" si="0"/>
        <v>1045</v>
      </c>
    </row>
    <row r="29" spans="1:14" x14ac:dyDescent="0.25">
      <c r="A29" s="33" t="s">
        <v>48</v>
      </c>
      <c r="B29" s="12">
        <v>0</v>
      </c>
      <c r="C29" s="12">
        <v>1</v>
      </c>
      <c r="D29" s="12">
        <v>0</v>
      </c>
      <c r="E29" s="12">
        <v>1</v>
      </c>
      <c r="F29" s="35">
        <v>2</v>
      </c>
      <c r="G29" s="35">
        <v>0</v>
      </c>
      <c r="H29" s="35">
        <v>0</v>
      </c>
      <c r="I29" s="35">
        <v>0</v>
      </c>
      <c r="J29" s="35">
        <v>0</v>
      </c>
      <c r="K29" s="35">
        <v>1</v>
      </c>
      <c r="L29" s="35">
        <v>0</v>
      </c>
      <c r="M29" s="120">
        <v>0</v>
      </c>
      <c r="N29" s="123">
        <f t="shared" si="0"/>
        <v>5</v>
      </c>
    </row>
    <row r="30" spans="1:14" x14ac:dyDescent="0.25">
      <c r="A30" s="33" t="s">
        <v>49</v>
      </c>
      <c r="B30" s="12">
        <v>8</v>
      </c>
      <c r="C30" s="12">
        <v>6</v>
      </c>
      <c r="D30" s="12">
        <v>15</v>
      </c>
      <c r="E30" s="12">
        <v>4</v>
      </c>
      <c r="F30" s="35">
        <v>17</v>
      </c>
      <c r="G30" s="35">
        <v>10</v>
      </c>
      <c r="H30" s="35">
        <v>20</v>
      </c>
      <c r="I30" s="35">
        <v>28</v>
      </c>
      <c r="J30" s="35">
        <v>15</v>
      </c>
      <c r="K30" s="35">
        <v>8</v>
      </c>
      <c r="L30" s="35">
        <v>10</v>
      </c>
      <c r="M30" s="120">
        <v>4</v>
      </c>
      <c r="N30" s="123">
        <f t="shared" si="0"/>
        <v>145</v>
      </c>
    </row>
    <row r="31" spans="1:14" x14ac:dyDescent="0.25">
      <c r="A31" s="33" t="s">
        <v>50</v>
      </c>
      <c r="B31" s="12">
        <v>56</v>
      </c>
      <c r="C31" s="12">
        <v>58</v>
      </c>
      <c r="D31" s="12">
        <v>0</v>
      </c>
      <c r="E31" s="12">
        <v>53</v>
      </c>
      <c r="F31" s="35">
        <v>24</v>
      </c>
      <c r="G31" s="35">
        <v>18</v>
      </c>
      <c r="H31" s="35">
        <v>53</v>
      </c>
      <c r="I31" s="35">
        <v>44</v>
      </c>
      <c r="J31" s="35">
        <v>59</v>
      </c>
      <c r="K31" s="35">
        <v>56</v>
      </c>
      <c r="L31" s="35">
        <v>30</v>
      </c>
      <c r="M31" s="120">
        <v>20</v>
      </c>
      <c r="N31" s="123">
        <f t="shared" si="0"/>
        <v>471</v>
      </c>
    </row>
    <row r="32" spans="1:14" x14ac:dyDescent="0.25">
      <c r="A32" s="33" t="s">
        <v>19</v>
      </c>
      <c r="B32" s="12">
        <v>12</v>
      </c>
      <c r="C32" s="12">
        <v>88</v>
      </c>
      <c r="D32" s="12">
        <v>29</v>
      </c>
      <c r="E32" s="12">
        <v>29</v>
      </c>
      <c r="F32" s="35">
        <v>58</v>
      </c>
      <c r="G32" s="35">
        <v>15</v>
      </c>
      <c r="H32" s="35">
        <v>60</v>
      </c>
      <c r="I32" s="35">
        <v>45</v>
      </c>
      <c r="J32" s="35">
        <v>43</v>
      </c>
      <c r="K32" s="35">
        <v>29</v>
      </c>
      <c r="L32" s="35">
        <v>45</v>
      </c>
      <c r="M32" s="120">
        <v>15</v>
      </c>
      <c r="N32" s="123">
        <f t="shared" si="0"/>
        <v>468</v>
      </c>
    </row>
    <row r="33" spans="1:14" x14ac:dyDescent="0.25">
      <c r="A33" s="33" t="s">
        <v>20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1">
        <v>0</v>
      </c>
      <c r="N33" s="123">
        <f t="shared" si="0"/>
        <v>0</v>
      </c>
    </row>
    <row r="34" spans="1:14" x14ac:dyDescent="0.25">
      <c r="A34" s="33" t="s">
        <v>21</v>
      </c>
      <c r="B34" s="12">
        <v>52</v>
      </c>
      <c r="C34" s="12">
        <v>89</v>
      </c>
      <c r="D34" s="12">
        <v>69</v>
      </c>
      <c r="E34" s="12">
        <v>44</v>
      </c>
      <c r="F34" s="35">
        <v>62</v>
      </c>
      <c r="G34" s="35">
        <v>88</v>
      </c>
      <c r="H34" s="35">
        <v>75</v>
      </c>
      <c r="I34" s="35">
        <v>87</v>
      </c>
      <c r="J34" s="35">
        <v>72</v>
      </c>
      <c r="K34" s="35">
        <v>89</v>
      </c>
      <c r="L34" s="35">
        <v>52</v>
      </c>
      <c r="M34" s="120">
        <v>66</v>
      </c>
      <c r="N34" s="123">
        <f t="shared" si="0"/>
        <v>845</v>
      </c>
    </row>
    <row r="35" spans="1:14" x14ac:dyDescent="0.25">
      <c r="A35" s="33" t="s">
        <v>22</v>
      </c>
      <c r="B35" s="12">
        <v>0</v>
      </c>
      <c r="C35" s="12">
        <v>0</v>
      </c>
      <c r="D35" s="12">
        <v>0</v>
      </c>
      <c r="E35" s="12">
        <v>6</v>
      </c>
      <c r="F35" s="35">
        <v>12</v>
      </c>
      <c r="G35" s="35">
        <v>2</v>
      </c>
      <c r="H35" s="35">
        <v>10</v>
      </c>
      <c r="I35" s="35">
        <v>5</v>
      </c>
      <c r="J35" s="35">
        <v>8</v>
      </c>
      <c r="K35" s="35">
        <v>10</v>
      </c>
      <c r="L35" s="35">
        <v>16</v>
      </c>
      <c r="M35" s="120">
        <v>6</v>
      </c>
      <c r="N35" s="123">
        <f t="shared" si="0"/>
        <v>75</v>
      </c>
    </row>
    <row r="36" spans="1:14" x14ac:dyDescent="0.25">
      <c r="A36" s="33" t="s">
        <v>27</v>
      </c>
      <c r="B36" s="12">
        <v>30</v>
      </c>
      <c r="C36" s="12">
        <v>13</v>
      </c>
      <c r="D36" s="12">
        <v>29</v>
      </c>
      <c r="E36" s="12">
        <v>21</v>
      </c>
      <c r="F36" s="35">
        <v>40</v>
      </c>
      <c r="G36" s="35">
        <v>38</v>
      </c>
      <c r="H36" s="35">
        <v>23</v>
      </c>
      <c r="I36" s="35">
        <v>50</v>
      </c>
      <c r="J36" s="35">
        <v>45</v>
      </c>
      <c r="K36" s="35">
        <v>40</v>
      </c>
      <c r="L36" s="35">
        <v>26</v>
      </c>
      <c r="M36" s="120">
        <v>22</v>
      </c>
      <c r="N36" s="123">
        <f t="shared" si="0"/>
        <v>377</v>
      </c>
    </row>
    <row r="37" spans="1:14" x14ac:dyDescent="0.25">
      <c r="A37" s="33" t="s">
        <v>23</v>
      </c>
      <c r="B37" s="12">
        <v>25</v>
      </c>
      <c r="C37" s="12">
        <v>8</v>
      </c>
      <c r="D37" s="12">
        <v>43</v>
      </c>
      <c r="E37" s="12">
        <v>14</v>
      </c>
      <c r="F37" s="35">
        <v>16</v>
      </c>
      <c r="G37" s="35">
        <v>13</v>
      </c>
      <c r="H37" s="35">
        <v>0</v>
      </c>
      <c r="I37" s="35">
        <v>4</v>
      </c>
      <c r="J37" s="35">
        <v>10</v>
      </c>
      <c r="K37" s="35">
        <v>14</v>
      </c>
      <c r="L37" s="35">
        <v>25</v>
      </c>
      <c r="M37" s="120">
        <v>8</v>
      </c>
      <c r="N37" s="123">
        <f t="shared" si="0"/>
        <v>180</v>
      </c>
    </row>
    <row r="38" spans="1:14" x14ac:dyDescent="0.25">
      <c r="A38" s="33" t="s">
        <v>24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1">
        <v>0</v>
      </c>
      <c r="N38" s="123">
        <f t="shared" si="0"/>
        <v>0</v>
      </c>
    </row>
    <row r="39" spans="1:14" x14ac:dyDescent="0.25">
      <c r="A39" s="33" t="s">
        <v>25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1</v>
      </c>
      <c r="I39" s="12">
        <v>1</v>
      </c>
      <c r="J39" s="12">
        <v>4</v>
      </c>
      <c r="K39" s="12">
        <v>0</v>
      </c>
      <c r="L39" s="12">
        <v>0</v>
      </c>
      <c r="M39" s="121">
        <v>0</v>
      </c>
      <c r="N39" s="123">
        <f t="shared" si="0"/>
        <v>6</v>
      </c>
    </row>
    <row r="40" spans="1:14" x14ac:dyDescent="0.25">
      <c r="A40" s="33" t="s">
        <v>26</v>
      </c>
      <c r="B40" s="12">
        <v>1</v>
      </c>
      <c r="C40" s="12">
        <v>4</v>
      </c>
      <c r="D40" s="12">
        <v>3</v>
      </c>
      <c r="E40" s="12">
        <v>12</v>
      </c>
      <c r="F40" s="35">
        <v>7</v>
      </c>
      <c r="G40" s="35">
        <v>9</v>
      </c>
      <c r="H40" s="35">
        <v>10</v>
      </c>
      <c r="I40" s="35">
        <v>6</v>
      </c>
      <c r="J40" s="35">
        <v>13</v>
      </c>
      <c r="K40" s="35">
        <v>16</v>
      </c>
      <c r="L40" s="35">
        <v>12</v>
      </c>
      <c r="M40" s="120">
        <v>6</v>
      </c>
      <c r="N40" s="123">
        <f t="shared" si="0"/>
        <v>99</v>
      </c>
    </row>
    <row r="41" spans="1:14" ht="15.75" thickBot="1" x14ac:dyDescent="0.3">
      <c r="A41" s="40" t="s">
        <v>171</v>
      </c>
      <c r="B41" s="125">
        <v>27</v>
      </c>
      <c r="C41" s="125">
        <v>45</v>
      </c>
      <c r="D41" s="125">
        <v>47</v>
      </c>
      <c r="E41" s="125">
        <v>19</v>
      </c>
      <c r="F41" s="126">
        <v>57</v>
      </c>
      <c r="G41" s="126">
        <v>49</v>
      </c>
      <c r="H41" s="126">
        <v>30</v>
      </c>
      <c r="I41" s="126">
        <v>45</v>
      </c>
      <c r="J41" s="126">
        <v>29</v>
      </c>
      <c r="K41" s="126">
        <v>40</v>
      </c>
      <c r="L41" s="126">
        <v>17</v>
      </c>
      <c r="M41" s="127">
        <v>9</v>
      </c>
      <c r="N41" s="128">
        <f t="shared" si="0"/>
        <v>414</v>
      </c>
    </row>
    <row r="42" spans="1:14" s="131" customFormat="1" ht="24" customHeight="1" thickBot="1" x14ac:dyDescent="0.3">
      <c r="A42" s="27" t="s">
        <v>64</v>
      </c>
      <c r="B42" s="104">
        <f>SUM(B3:B41)</f>
        <v>1008</v>
      </c>
      <c r="C42" s="104">
        <f t="shared" ref="C42:M42" si="1">SUM(C3:C41)</f>
        <v>1396</v>
      </c>
      <c r="D42" s="104">
        <f t="shared" si="1"/>
        <v>1235</v>
      </c>
      <c r="E42" s="104">
        <f t="shared" si="1"/>
        <v>924</v>
      </c>
      <c r="F42" s="104">
        <f t="shared" si="1"/>
        <v>1304</v>
      </c>
      <c r="G42" s="104">
        <f t="shared" si="1"/>
        <v>1209</v>
      </c>
      <c r="H42" s="104">
        <f t="shared" si="1"/>
        <v>1193</v>
      </c>
      <c r="I42" s="104">
        <f t="shared" si="1"/>
        <v>1399</v>
      </c>
      <c r="J42" s="104">
        <f t="shared" si="1"/>
        <v>963</v>
      </c>
      <c r="K42" s="104">
        <f t="shared" si="1"/>
        <v>1054</v>
      </c>
      <c r="L42" s="104">
        <f t="shared" si="1"/>
        <v>1027</v>
      </c>
      <c r="M42" s="129">
        <f t="shared" si="1"/>
        <v>738</v>
      </c>
      <c r="N42" s="130">
        <f t="shared" si="0"/>
        <v>13450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43"/>
  <sheetViews>
    <sheetView workbookViewId="0">
      <selection activeCell="A43" sqref="A43"/>
    </sheetView>
  </sheetViews>
  <sheetFormatPr defaultRowHeight="15" x14ac:dyDescent="0.25"/>
  <cols>
    <col min="1" max="1" width="14.85546875" customWidth="1"/>
    <col min="2" max="2" width="11.42578125" style="15" customWidth="1"/>
  </cols>
  <sheetData>
    <row r="1" spans="1:2" ht="19.5" customHeight="1" x14ac:dyDescent="0.25">
      <c r="A1" s="10" t="s">
        <v>172</v>
      </c>
      <c r="B1" s="31"/>
    </row>
    <row r="2" spans="1:2" ht="30" x14ac:dyDescent="0.25">
      <c r="A2" s="38" t="s">
        <v>173</v>
      </c>
      <c r="B2" s="39" t="s">
        <v>174</v>
      </c>
    </row>
    <row r="3" spans="1:2" x14ac:dyDescent="0.25">
      <c r="A3" s="33" t="s">
        <v>18</v>
      </c>
      <c r="B3" s="4">
        <v>545</v>
      </c>
    </row>
    <row r="4" spans="1:2" x14ac:dyDescent="0.25">
      <c r="A4" s="33" t="s">
        <v>28</v>
      </c>
      <c r="B4" s="4">
        <v>226</v>
      </c>
    </row>
    <row r="5" spans="1:2" x14ac:dyDescent="0.25">
      <c r="A5" s="33" t="s">
        <v>29</v>
      </c>
      <c r="B5" s="4">
        <v>920</v>
      </c>
    </row>
    <row r="6" spans="1:2" x14ac:dyDescent="0.25">
      <c r="A6" s="33" t="s">
        <v>30</v>
      </c>
      <c r="B6" s="4">
        <v>225</v>
      </c>
    </row>
    <row r="7" spans="1:2" x14ac:dyDescent="0.25">
      <c r="A7" s="33" t="s">
        <v>31</v>
      </c>
      <c r="B7" s="4">
        <v>10</v>
      </c>
    </row>
    <row r="8" spans="1:2" x14ac:dyDescent="0.25">
      <c r="A8" s="33" t="s">
        <v>32</v>
      </c>
      <c r="B8" s="4">
        <v>127</v>
      </c>
    </row>
    <row r="9" spans="1:2" x14ac:dyDescent="0.25">
      <c r="A9" s="33" t="s">
        <v>33</v>
      </c>
      <c r="B9" s="4">
        <v>150</v>
      </c>
    </row>
    <row r="10" spans="1:2" x14ac:dyDescent="0.25">
      <c r="A10" s="33" t="s">
        <v>34</v>
      </c>
      <c r="B10" s="4">
        <v>421</v>
      </c>
    </row>
    <row r="11" spans="1:2" x14ac:dyDescent="0.25">
      <c r="A11" s="33" t="s">
        <v>35</v>
      </c>
      <c r="B11" s="4">
        <v>6</v>
      </c>
    </row>
    <row r="12" spans="1:2" x14ac:dyDescent="0.25">
      <c r="A12" s="33" t="s">
        <v>175</v>
      </c>
      <c r="B12" s="4">
        <v>693</v>
      </c>
    </row>
    <row r="13" spans="1:2" x14ac:dyDescent="0.25">
      <c r="A13" s="33" t="s">
        <v>36</v>
      </c>
      <c r="B13" s="4">
        <v>58</v>
      </c>
    </row>
    <row r="14" spans="1:2" x14ac:dyDescent="0.25">
      <c r="A14" s="33" t="s">
        <v>37</v>
      </c>
      <c r="B14" s="4">
        <v>1154</v>
      </c>
    </row>
    <row r="15" spans="1:2" x14ac:dyDescent="0.25">
      <c r="A15" s="33" t="s">
        <v>38</v>
      </c>
      <c r="B15" s="4">
        <v>236</v>
      </c>
    </row>
    <row r="16" spans="1:2" x14ac:dyDescent="0.25">
      <c r="A16" s="33" t="s">
        <v>39</v>
      </c>
      <c r="B16" s="4">
        <v>351</v>
      </c>
    </row>
    <row r="17" spans="1:2" x14ac:dyDescent="0.25">
      <c r="A17" s="33" t="s">
        <v>40</v>
      </c>
      <c r="B17" s="4">
        <v>110</v>
      </c>
    </row>
    <row r="18" spans="1:2" x14ac:dyDescent="0.25">
      <c r="A18" s="33" t="s">
        <v>41</v>
      </c>
      <c r="B18" s="4">
        <v>416</v>
      </c>
    </row>
    <row r="19" spans="1:2" x14ac:dyDescent="0.25">
      <c r="A19" s="33" t="s">
        <v>42</v>
      </c>
      <c r="B19" s="4">
        <v>914</v>
      </c>
    </row>
    <row r="20" spans="1:2" x14ac:dyDescent="0.25">
      <c r="A20" s="33" t="s">
        <v>43</v>
      </c>
      <c r="B20" s="4">
        <v>525</v>
      </c>
    </row>
    <row r="21" spans="1:2" x14ac:dyDescent="0.25">
      <c r="A21" s="33" t="s">
        <v>170</v>
      </c>
      <c r="B21" s="4">
        <v>1525</v>
      </c>
    </row>
    <row r="22" spans="1:2" x14ac:dyDescent="0.25">
      <c r="A22" s="33" t="s">
        <v>44</v>
      </c>
      <c r="B22" s="4">
        <v>849</v>
      </c>
    </row>
    <row r="23" spans="1:2" x14ac:dyDescent="0.25">
      <c r="A23" s="33" t="s">
        <v>45</v>
      </c>
      <c r="B23" s="4">
        <v>449</v>
      </c>
    </row>
    <row r="24" spans="1:2" x14ac:dyDescent="0.25">
      <c r="A24" s="33" t="s">
        <v>46</v>
      </c>
      <c r="B24" s="4">
        <v>580</v>
      </c>
    </row>
    <row r="25" spans="1:2" x14ac:dyDescent="0.25">
      <c r="A25" s="33" t="s">
        <v>47</v>
      </c>
      <c r="B25" s="4">
        <v>267</v>
      </c>
    </row>
    <row r="26" spans="1:2" x14ac:dyDescent="0.25">
      <c r="A26" s="33" t="s">
        <v>176</v>
      </c>
      <c r="B26" s="4">
        <v>2691</v>
      </c>
    </row>
    <row r="27" spans="1:2" x14ac:dyDescent="0.25">
      <c r="A27" s="33" t="s">
        <v>48</v>
      </c>
      <c r="B27" s="4">
        <v>120</v>
      </c>
    </row>
    <row r="28" spans="1:2" x14ac:dyDescent="0.25">
      <c r="A28" s="33" t="s">
        <v>49</v>
      </c>
      <c r="B28" s="4">
        <v>544</v>
      </c>
    </row>
    <row r="29" spans="1:2" x14ac:dyDescent="0.25">
      <c r="A29" s="33" t="s">
        <v>50</v>
      </c>
      <c r="B29" s="4">
        <v>1162</v>
      </c>
    </row>
    <row r="30" spans="1:2" x14ac:dyDescent="0.25">
      <c r="A30" s="33" t="s">
        <v>19</v>
      </c>
      <c r="B30" s="4">
        <v>348</v>
      </c>
    </row>
    <row r="31" spans="1:2" x14ac:dyDescent="0.25">
      <c r="A31" s="33" t="s">
        <v>20</v>
      </c>
      <c r="B31" s="4">
        <v>327</v>
      </c>
    </row>
    <row r="32" spans="1:2" x14ac:dyDescent="0.25">
      <c r="A32" s="33" t="s">
        <v>21</v>
      </c>
      <c r="B32" s="4">
        <v>194</v>
      </c>
    </row>
    <row r="33" spans="1:2" x14ac:dyDescent="0.25">
      <c r="A33" s="33" t="s">
        <v>22</v>
      </c>
      <c r="B33" s="4">
        <v>241</v>
      </c>
    </row>
    <row r="34" spans="1:2" x14ac:dyDescent="0.25">
      <c r="A34" s="33" t="s">
        <v>27</v>
      </c>
      <c r="B34" s="4">
        <v>1193</v>
      </c>
    </row>
    <row r="35" spans="1:2" x14ac:dyDescent="0.25">
      <c r="A35" s="33" t="s">
        <v>23</v>
      </c>
      <c r="B35" s="4">
        <v>1250</v>
      </c>
    </row>
    <row r="36" spans="1:2" x14ac:dyDescent="0.25">
      <c r="A36" s="33" t="s">
        <v>24</v>
      </c>
      <c r="B36" s="4">
        <v>150</v>
      </c>
    </row>
    <row r="37" spans="1:2" x14ac:dyDescent="0.25">
      <c r="A37" s="33" t="s">
        <v>25</v>
      </c>
      <c r="B37" s="4">
        <v>341</v>
      </c>
    </row>
    <row r="38" spans="1:2" x14ac:dyDescent="0.25">
      <c r="A38" s="33" t="s">
        <v>26</v>
      </c>
      <c r="B38" s="4">
        <v>286</v>
      </c>
    </row>
    <row r="39" spans="1:2" x14ac:dyDescent="0.25">
      <c r="A39" s="33" t="s">
        <v>171</v>
      </c>
      <c r="B39" s="4">
        <v>275</v>
      </c>
    </row>
    <row r="40" spans="1:2" ht="15.75" thickBot="1" x14ac:dyDescent="0.3">
      <c r="A40" s="40" t="s">
        <v>177</v>
      </c>
      <c r="B40" s="25">
        <v>2896</v>
      </c>
    </row>
    <row r="41" spans="1:2" ht="23.25" customHeight="1" thickBot="1" x14ac:dyDescent="0.3">
      <c r="A41" s="27" t="s">
        <v>64</v>
      </c>
      <c r="B41" s="51">
        <f>SUM(B3:B40)</f>
        <v>22775</v>
      </c>
    </row>
    <row r="43" spans="1:2" x14ac:dyDescent="0.25">
      <c r="A43" s="1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9"/>
  <sheetViews>
    <sheetView workbookViewId="0">
      <selection activeCell="A2" sqref="A2"/>
    </sheetView>
  </sheetViews>
  <sheetFormatPr defaultRowHeight="15" x14ac:dyDescent="0.25"/>
  <cols>
    <col min="1" max="1" width="17.140625" customWidth="1"/>
    <col min="2" max="2" width="16.7109375" customWidth="1"/>
    <col min="3" max="3" width="12.140625" style="15" bestFit="1" customWidth="1"/>
  </cols>
  <sheetData>
    <row r="1" spans="1:3" ht="19.5" customHeight="1" x14ac:dyDescent="0.25">
      <c r="A1" s="10" t="s">
        <v>279</v>
      </c>
      <c r="B1" s="2"/>
      <c r="C1" s="16"/>
    </row>
    <row r="2" spans="1:3" x14ac:dyDescent="0.25">
      <c r="A2" s="34" t="s">
        <v>178</v>
      </c>
      <c r="B2" s="34" t="s">
        <v>71</v>
      </c>
      <c r="C2" s="11">
        <v>2017</v>
      </c>
    </row>
    <row r="3" spans="1:3" x14ac:dyDescent="0.25">
      <c r="A3" s="5" t="s">
        <v>72</v>
      </c>
      <c r="B3" s="5" t="s">
        <v>73</v>
      </c>
      <c r="C3" s="4">
        <v>651</v>
      </c>
    </row>
    <row r="4" spans="1:3" x14ac:dyDescent="0.25">
      <c r="A4" s="5" t="s">
        <v>74</v>
      </c>
      <c r="B4" s="5" t="s">
        <v>75</v>
      </c>
      <c r="C4" s="4">
        <v>331</v>
      </c>
    </row>
    <row r="5" spans="1:3" x14ac:dyDescent="0.25">
      <c r="A5" s="5" t="s">
        <v>76</v>
      </c>
      <c r="B5" s="5" t="s">
        <v>77</v>
      </c>
      <c r="C5" s="4">
        <v>1034</v>
      </c>
    </row>
    <row r="6" spans="1:3" x14ac:dyDescent="0.25">
      <c r="A6" s="5" t="s">
        <v>78</v>
      </c>
      <c r="B6" s="5" t="s">
        <v>79</v>
      </c>
      <c r="C6" s="4">
        <v>2036</v>
      </c>
    </row>
    <row r="7" spans="1:3" x14ac:dyDescent="0.25">
      <c r="A7" s="5" t="s">
        <v>80</v>
      </c>
      <c r="B7" s="5" t="s">
        <v>81</v>
      </c>
      <c r="C7" s="4">
        <v>340</v>
      </c>
    </row>
    <row r="8" spans="1:3" x14ac:dyDescent="0.25">
      <c r="A8" s="5" t="s">
        <v>82</v>
      </c>
      <c r="B8" s="5" t="s">
        <v>83</v>
      </c>
      <c r="C8" s="4">
        <v>354</v>
      </c>
    </row>
    <row r="9" spans="1:3" x14ac:dyDescent="0.25">
      <c r="A9" s="5" t="s">
        <v>82</v>
      </c>
      <c r="B9" s="5" t="s">
        <v>84</v>
      </c>
      <c r="C9" s="4" t="s">
        <v>15</v>
      </c>
    </row>
    <row r="10" spans="1:3" x14ac:dyDescent="0.25">
      <c r="A10" s="5" t="s">
        <v>85</v>
      </c>
      <c r="B10" s="5" t="s">
        <v>86</v>
      </c>
      <c r="C10" s="4">
        <v>1584</v>
      </c>
    </row>
    <row r="11" spans="1:3" x14ac:dyDescent="0.25">
      <c r="A11" s="5" t="s">
        <v>87</v>
      </c>
      <c r="B11" s="5" t="s">
        <v>88</v>
      </c>
      <c r="C11" s="4">
        <v>201</v>
      </c>
    </row>
    <row r="12" spans="1:3" x14ac:dyDescent="0.25">
      <c r="A12" s="5" t="s">
        <v>89</v>
      </c>
      <c r="B12" s="5" t="s">
        <v>90</v>
      </c>
      <c r="C12" s="4">
        <v>14314</v>
      </c>
    </row>
    <row r="13" spans="1:3" x14ac:dyDescent="0.25">
      <c r="A13" s="5" t="s">
        <v>89</v>
      </c>
      <c r="B13" s="5" t="s">
        <v>91</v>
      </c>
      <c r="C13" s="4">
        <v>2589</v>
      </c>
    </row>
    <row r="14" spans="1:3" x14ac:dyDescent="0.25">
      <c r="A14" s="5" t="s">
        <v>92</v>
      </c>
      <c r="B14" s="5" t="s">
        <v>93</v>
      </c>
      <c r="C14" s="4">
        <v>1761</v>
      </c>
    </row>
    <row r="15" spans="1:3" x14ac:dyDescent="0.25">
      <c r="A15" s="5" t="s">
        <v>94</v>
      </c>
      <c r="B15" s="5" t="s">
        <v>95</v>
      </c>
      <c r="C15" s="4">
        <v>1009</v>
      </c>
    </row>
    <row r="16" spans="1:3" x14ac:dyDescent="0.25">
      <c r="A16" s="5" t="s">
        <v>96</v>
      </c>
      <c r="B16" s="5" t="s">
        <v>97</v>
      </c>
      <c r="C16" s="4">
        <v>5383</v>
      </c>
    </row>
    <row r="17" spans="1:3" x14ac:dyDescent="0.25">
      <c r="A17" s="5" t="s">
        <v>98</v>
      </c>
      <c r="B17" s="5" t="s">
        <v>99</v>
      </c>
      <c r="C17" s="4">
        <v>5454</v>
      </c>
    </row>
    <row r="18" spans="1:3" x14ac:dyDescent="0.25">
      <c r="A18" s="5" t="s">
        <v>98</v>
      </c>
      <c r="B18" s="5" t="s">
        <v>100</v>
      </c>
      <c r="C18" s="4" t="s">
        <v>15</v>
      </c>
    </row>
    <row r="19" spans="1:3" x14ac:dyDescent="0.25">
      <c r="A19" s="5" t="s">
        <v>101</v>
      </c>
      <c r="B19" s="5" t="s">
        <v>102</v>
      </c>
      <c r="C19" s="4">
        <v>920</v>
      </c>
    </row>
    <row r="20" spans="1:3" x14ac:dyDescent="0.25">
      <c r="A20" s="5" t="s">
        <v>103</v>
      </c>
      <c r="B20" s="5" t="s">
        <v>104</v>
      </c>
      <c r="C20" s="4">
        <v>335</v>
      </c>
    </row>
    <row r="21" spans="1:3" x14ac:dyDescent="0.25">
      <c r="A21" s="5" t="s">
        <v>105</v>
      </c>
      <c r="B21" s="5" t="s">
        <v>106</v>
      </c>
      <c r="C21" s="4" t="s">
        <v>15</v>
      </c>
    </row>
    <row r="22" spans="1:3" x14ac:dyDescent="0.25">
      <c r="A22" s="5" t="s">
        <v>107</v>
      </c>
      <c r="B22" s="5" t="s">
        <v>108</v>
      </c>
      <c r="C22" s="4">
        <v>192</v>
      </c>
    </row>
    <row r="23" spans="1:3" x14ac:dyDescent="0.25">
      <c r="A23" s="5" t="s">
        <v>109</v>
      </c>
      <c r="B23" s="5" t="s">
        <v>110</v>
      </c>
      <c r="C23" s="4">
        <v>495</v>
      </c>
    </row>
    <row r="24" spans="1:3" x14ac:dyDescent="0.25">
      <c r="A24" s="5" t="s">
        <v>111</v>
      </c>
      <c r="B24" s="5" t="s">
        <v>112</v>
      </c>
      <c r="C24" s="4">
        <v>140</v>
      </c>
    </row>
    <row r="25" spans="1:3" x14ac:dyDescent="0.25">
      <c r="A25" s="5" t="s">
        <v>113</v>
      </c>
      <c r="B25" s="5" t="s">
        <v>114</v>
      </c>
      <c r="C25" s="4">
        <v>2586</v>
      </c>
    </row>
    <row r="26" spans="1:3" x14ac:dyDescent="0.25">
      <c r="A26" s="5" t="s">
        <v>115</v>
      </c>
      <c r="B26" s="5" t="s">
        <v>116</v>
      </c>
      <c r="C26" s="4">
        <v>61</v>
      </c>
    </row>
    <row r="27" spans="1:3" x14ac:dyDescent="0.25">
      <c r="A27" s="5" t="s">
        <v>117</v>
      </c>
      <c r="B27" s="5" t="s">
        <v>118</v>
      </c>
      <c r="C27" s="4" t="s">
        <v>15</v>
      </c>
    </row>
    <row r="28" spans="1:3" x14ac:dyDescent="0.25">
      <c r="A28" s="5" t="s">
        <v>119</v>
      </c>
      <c r="B28" s="5" t="s">
        <v>120</v>
      </c>
      <c r="C28" s="4">
        <v>2325</v>
      </c>
    </row>
    <row r="29" spans="1:3" x14ac:dyDescent="0.25">
      <c r="A29" s="5" t="s">
        <v>122</v>
      </c>
      <c r="B29" s="5" t="s">
        <v>121</v>
      </c>
      <c r="C29" s="4">
        <v>767</v>
      </c>
    </row>
    <row r="30" spans="1:3" x14ac:dyDescent="0.25">
      <c r="A30" s="5" t="s">
        <v>123</v>
      </c>
      <c r="B30" s="5" t="s">
        <v>124</v>
      </c>
      <c r="C30" s="4" t="s">
        <v>15</v>
      </c>
    </row>
    <row r="31" spans="1:3" x14ac:dyDescent="0.25">
      <c r="A31" s="5" t="s">
        <v>125</v>
      </c>
      <c r="B31" s="5" t="s">
        <v>126</v>
      </c>
      <c r="C31" s="4">
        <v>357</v>
      </c>
    </row>
    <row r="32" spans="1:3" x14ac:dyDescent="0.25">
      <c r="A32" s="5" t="s">
        <v>127</v>
      </c>
      <c r="B32" s="5" t="s">
        <v>128</v>
      </c>
      <c r="C32" s="4">
        <v>5346</v>
      </c>
    </row>
    <row r="33" spans="1:3" x14ac:dyDescent="0.25">
      <c r="A33" s="5" t="s">
        <v>127</v>
      </c>
      <c r="B33" s="5" t="s">
        <v>129</v>
      </c>
      <c r="C33" s="4">
        <v>10047</v>
      </c>
    </row>
    <row r="34" spans="1:3" x14ac:dyDescent="0.25">
      <c r="A34" s="5" t="s">
        <v>130</v>
      </c>
      <c r="B34" s="5" t="s">
        <v>131</v>
      </c>
      <c r="C34" s="4" t="s">
        <v>15</v>
      </c>
    </row>
    <row r="35" spans="1:3" x14ac:dyDescent="0.25">
      <c r="A35" s="5" t="s">
        <v>132</v>
      </c>
      <c r="B35" s="5" t="s">
        <v>133</v>
      </c>
      <c r="C35" s="4">
        <v>854</v>
      </c>
    </row>
    <row r="36" spans="1:3" x14ac:dyDescent="0.25">
      <c r="A36" s="5" t="s">
        <v>134</v>
      </c>
      <c r="B36" s="5" t="s">
        <v>135</v>
      </c>
      <c r="C36" s="4">
        <v>3711</v>
      </c>
    </row>
    <row r="37" spans="1:3" x14ac:dyDescent="0.25">
      <c r="A37" s="5" t="s">
        <v>136</v>
      </c>
      <c r="B37" s="5" t="s">
        <v>137</v>
      </c>
      <c r="C37" s="4">
        <v>1841</v>
      </c>
    </row>
    <row r="38" spans="1:3" x14ac:dyDescent="0.25">
      <c r="A38" s="5" t="s">
        <v>138</v>
      </c>
      <c r="B38" s="5" t="s">
        <v>139</v>
      </c>
      <c r="C38" s="4">
        <v>1816</v>
      </c>
    </row>
    <row r="39" spans="1:3" x14ac:dyDescent="0.25">
      <c r="A39" s="5" t="s">
        <v>140</v>
      </c>
      <c r="B39" s="5" t="s">
        <v>141</v>
      </c>
      <c r="C39" s="4">
        <v>542</v>
      </c>
    </row>
    <row r="40" spans="1:3" x14ac:dyDescent="0.25">
      <c r="A40" s="5" t="s">
        <v>142</v>
      </c>
      <c r="B40" s="5" t="s">
        <v>143</v>
      </c>
      <c r="C40" s="4">
        <v>4984</v>
      </c>
    </row>
    <row r="41" spans="1:3" x14ac:dyDescent="0.25">
      <c r="A41" s="5" t="s">
        <v>144</v>
      </c>
      <c r="B41" s="5" t="s">
        <v>145</v>
      </c>
      <c r="C41" s="4" t="s">
        <v>15</v>
      </c>
    </row>
    <row r="42" spans="1:3" x14ac:dyDescent="0.25">
      <c r="A42" s="5" t="s">
        <v>146</v>
      </c>
      <c r="B42" s="5" t="s">
        <v>147</v>
      </c>
      <c r="C42" s="4">
        <v>1562</v>
      </c>
    </row>
    <row r="43" spans="1:3" s="14" customFormat="1" x14ac:dyDescent="0.25">
      <c r="A43" s="5" t="s">
        <v>179</v>
      </c>
      <c r="B43" s="5" t="s">
        <v>180</v>
      </c>
      <c r="C43" s="4">
        <v>759</v>
      </c>
    </row>
    <row r="44" spans="1:3" x14ac:dyDescent="0.25">
      <c r="A44" s="5" t="s">
        <v>148</v>
      </c>
      <c r="B44" s="5" t="s">
        <v>149</v>
      </c>
      <c r="C44" s="4">
        <v>1049</v>
      </c>
    </row>
    <row r="45" spans="1:3" x14ac:dyDescent="0.25">
      <c r="A45" s="5" t="s">
        <v>150</v>
      </c>
      <c r="B45" s="5" t="s">
        <v>151</v>
      </c>
      <c r="C45" s="4">
        <v>15304</v>
      </c>
    </row>
    <row r="46" spans="1:3" x14ac:dyDescent="0.25">
      <c r="A46" s="5" t="s">
        <v>152</v>
      </c>
      <c r="B46" s="5" t="s">
        <v>153</v>
      </c>
      <c r="C46" s="4">
        <v>4190</v>
      </c>
    </row>
    <row r="47" spans="1:3" x14ac:dyDescent="0.25">
      <c r="A47" s="5" t="s">
        <v>152</v>
      </c>
      <c r="B47" s="5" t="s">
        <v>154</v>
      </c>
      <c r="C47" s="4">
        <v>2806</v>
      </c>
    </row>
    <row r="48" spans="1:3" x14ac:dyDescent="0.25">
      <c r="A48" s="5" t="s">
        <v>152</v>
      </c>
      <c r="B48" s="5" t="s">
        <v>155</v>
      </c>
      <c r="C48" s="4">
        <v>15120</v>
      </c>
    </row>
    <row r="49" spans="1:3" ht="18" customHeight="1" x14ac:dyDescent="0.25">
      <c r="A49" s="83" t="s">
        <v>64</v>
      </c>
      <c r="B49" s="84"/>
      <c r="C49" s="32">
        <f>SUM(C3:C48)</f>
        <v>115150</v>
      </c>
    </row>
  </sheetData>
  <mergeCells count="1">
    <mergeCell ref="A49:B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"/>
  <sheetViews>
    <sheetView workbookViewId="0">
      <selection activeCell="D3" sqref="D3"/>
    </sheetView>
  </sheetViews>
  <sheetFormatPr defaultRowHeight="15" x14ac:dyDescent="0.25"/>
  <cols>
    <col min="1" max="1" width="11.5703125" customWidth="1"/>
    <col min="2" max="2" width="11.140625" bestFit="1" customWidth="1"/>
    <col min="3" max="3" width="11.28515625" bestFit="1" customWidth="1"/>
    <col min="4" max="4" width="24.140625" style="133" customWidth="1"/>
    <col min="5" max="5" width="5" style="139" customWidth="1"/>
    <col min="7" max="7" width="11" bestFit="1" customWidth="1"/>
  </cols>
  <sheetData>
    <row r="1" spans="1:7" ht="26.25" customHeight="1" x14ac:dyDescent="0.25">
      <c r="A1" s="86" t="s">
        <v>200</v>
      </c>
      <c r="B1" s="86"/>
      <c r="C1" s="86"/>
      <c r="F1" s="58" t="s">
        <v>201</v>
      </c>
    </row>
    <row r="2" spans="1:7" s="57" customFormat="1" x14ac:dyDescent="0.25">
      <c r="A2" s="85" t="s">
        <v>199</v>
      </c>
      <c r="B2" s="81" t="s">
        <v>0</v>
      </c>
      <c r="C2" s="81"/>
      <c r="D2" s="134" t="s">
        <v>280</v>
      </c>
      <c r="E2" s="140"/>
      <c r="F2" s="85" t="s">
        <v>199</v>
      </c>
      <c r="G2" s="85">
        <v>2017</v>
      </c>
    </row>
    <row r="3" spans="1:7" s="57" customFormat="1" x14ac:dyDescent="0.25">
      <c r="A3" s="85"/>
      <c r="B3" s="72">
        <v>2016</v>
      </c>
      <c r="C3" s="72">
        <v>2017</v>
      </c>
      <c r="D3" s="138"/>
      <c r="E3" s="141"/>
      <c r="F3" s="85"/>
      <c r="G3" s="85"/>
    </row>
    <row r="4" spans="1:7" x14ac:dyDescent="0.25">
      <c r="A4" s="12" t="s">
        <v>157</v>
      </c>
      <c r="B4" s="4">
        <v>521</v>
      </c>
      <c r="C4" s="4">
        <v>608</v>
      </c>
      <c r="D4" s="135">
        <f>(C4-B4)/B4*100</f>
        <v>16.698656429942417</v>
      </c>
      <c r="F4" s="12" t="s">
        <v>157</v>
      </c>
      <c r="G4" s="4">
        <v>1716</v>
      </c>
    </row>
    <row r="5" spans="1:7" x14ac:dyDescent="0.25">
      <c r="A5" s="12" t="s">
        <v>158</v>
      </c>
      <c r="B5" s="4">
        <v>558</v>
      </c>
      <c r="C5" s="4">
        <v>896</v>
      </c>
      <c r="D5" s="135">
        <f t="shared" ref="D5:D16" si="0">(C5-B5)/B5*100</f>
        <v>60.57347670250897</v>
      </c>
      <c r="F5" s="12" t="s">
        <v>158</v>
      </c>
      <c r="G5" s="4">
        <v>1121</v>
      </c>
    </row>
    <row r="6" spans="1:7" x14ac:dyDescent="0.25">
      <c r="A6" s="12" t="s">
        <v>159</v>
      </c>
      <c r="B6" s="4">
        <v>598</v>
      </c>
      <c r="C6" s="4">
        <v>730</v>
      </c>
      <c r="D6" s="135">
        <f t="shared" si="0"/>
        <v>22.073578595317723</v>
      </c>
      <c r="F6" s="12" t="s">
        <v>159</v>
      </c>
      <c r="G6" s="4">
        <v>1316</v>
      </c>
    </row>
    <row r="7" spans="1:7" x14ac:dyDescent="0.25">
      <c r="A7" s="12" t="s">
        <v>160</v>
      </c>
      <c r="B7" s="4">
        <v>695</v>
      </c>
      <c r="C7" s="4">
        <v>968</v>
      </c>
      <c r="D7" s="135">
        <f t="shared" si="0"/>
        <v>39.280575539568346</v>
      </c>
      <c r="F7" s="12" t="s">
        <v>160</v>
      </c>
      <c r="G7" s="4">
        <v>513</v>
      </c>
    </row>
    <row r="8" spans="1:7" x14ac:dyDescent="0.25">
      <c r="A8" s="12" t="s">
        <v>168</v>
      </c>
      <c r="B8" s="4">
        <v>693</v>
      </c>
      <c r="C8" s="4">
        <v>848</v>
      </c>
      <c r="D8" s="135">
        <f t="shared" si="0"/>
        <v>22.366522366522368</v>
      </c>
      <c r="F8" s="12" t="s">
        <v>168</v>
      </c>
      <c r="G8" s="4">
        <v>989</v>
      </c>
    </row>
    <row r="9" spans="1:7" x14ac:dyDescent="0.25">
      <c r="A9" s="12" t="s">
        <v>161</v>
      </c>
      <c r="B9" s="4">
        <v>769</v>
      </c>
      <c r="C9" s="4">
        <v>794</v>
      </c>
      <c r="D9" s="135">
        <f t="shared" si="0"/>
        <v>3.2509752925877766</v>
      </c>
      <c r="F9" s="12" t="s">
        <v>161</v>
      </c>
      <c r="G9" s="4">
        <v>797</v>
      </c>
    </row>
    <row r="10" spans="1:7" x14ac:dyDescent="0.25">
      <c r="A10" s="12" t="s">
        <v>162</v>
      </c>
      <c r="B10" s="4">
        <v>873</v>
      </c>
      <c r="C10" s="4">
        <v>1604</v>
      </c>
      <c r="D10" s="135">
        <f t="shared" si="0"/>
        <v>83.734249713631158</v>
      </c>
      <c r="F10" s="12" t="s">
        <v>162</v>
      </c>
      <c r="G10" s="4">
        <v>1474</v>
      </c>
    </row>
    <row r="11" spans="1:7" x14ac:dyDescent="0.25">
      <c r="A11" s="12" t="s">
        <v>163</v>
      </c>
      <c r="B11" s="4">
        <v>974</v>
      </c>
      <c r="C11" s="4">
        <v>3732</v>
      </c>
      <c r="D11" s="135">
        <f t="shared" si="0"/>
        <v>283.16221765913758</v>
      </c>
      <c r="F11" s="12" t="s">
        <v>163</v>
      </c>
      <c r="G11" s="4">
        <v>1379</v>
      </c>
    </row>
    <row r="12" spans="1:7" x14ac:dyDescent="0.25">
      <c r="A12" s="12" t="s">
        <v>164</v>
      </c>
      <c r="B12" s="4">
        <v>1906</v>
      </c>
      <c r="C12" s="4">
        <v>1897</v>
      </c>
      <c r="D12" s="135">
        <f t="shared" si="0"/>
        <v>-0.47219307450157399</v>
      </c>
      <c r="F12" s="12" t="s">
        <v>164</v>
      </c>
      <c r="G12" s="4">
        <v>1539</v>
      </c>
    </row>
    <row r="13" spans="1:7" x14ac:dyDescent="0.25">
      <c r="A13" s="12" t="s">
        <v>165</v>
      </c>
      <c r="B13" s="4">
        <v>1023</v>
      </c>
      <c r="C13" s="4">
        <v>3841</v>
      </c>
      <c r="D13" s="135">
        <f t="shared" si="0"/>
        <v>275.46432062561098</v>
      </c>
      <c r="F13" s="12" t="s">
        <v>165</v>
      </c>
      <c r="G13" s="4">
        <v>1479</v>
      </c>
    </row>
    <row r="14" spans="1:7" x14ac:dyDescent="0.25">
      <c r="A14" s="12" t="s">
        <v>166</v>
      </c>
      <c r="B14" s="4">
        <v>1523</v>
      </c>
      <c r="C14" s="4">
        <v>2594</v>
      </c>
      <c r="D14" s="135">
        <f t="shared" si="0"/>
        <v>70.321733420879838</v>
      </c>
      <c r="F14" s="12" t="s">
        <v>166</v>
      </c>
      <c r="G14" s="4">
        <v>1799</v>
      </c>
    </row>
    <row r="15" spans="1:7" ht="15.75" thickBot="1" x14ac:dyDescent="0.3">
      <c r="A15" s="125" t="s">
        <v>167</v>
      </c>
      <c r="B15" s="25">
        <v>2304</v>
      </c>
      <c r="C15" s="25">
        <v>4108</v>
      </c>
      <c r="D15" s="135">
        <f t="shared" si="0"/>
        <v>78.298611111111114</v>
      </c>
      <c r="F15" s="125" t="s">
        <v>167</v>
      </c>
      <c r="G15" s="25">
        <v>1590</v>
      </c>
    </row>
    <row r="16" spans="1:7" s="107" customFormat="1" ht="23.25" customHeight="1" thickBot="1" x14ac:dyDescent="0.3">
      <c r="A16" s="20" t="s">
        <v>64</v>
      </c>
      <c r="B16" s="104">
        <f>SUM(B4:B15)</f>
        <v>12437</v>
      </c>
      <c r="C16" s="104">
        <f>SUM(C4:C15)</f>
        <v>22620</v>
      </c>
      <c r="D16" s="137">
        <f t="shared" si="0"/>
        <v>81.876658358124956</v>
      </c>
      <c r="E16" s="142"/>
      <c r="F16" s="17" t="s">
        <v>64</v>
      </c>
      <c r="G16" s="136">
        <f>SUM(G4:G15)</f>
        <v>15712</v>
      </c>
    </row>
    <row r="17" spans="4:4" x14ac:dyDescent="0.25">
      <c r="D17" s="135"/>
    </row>
    <row r="18" spans="4:4" x14ac:dyDescent="0.25">
      <c r="D18" s="135"/>
    </row>
    <row r="19" spans="4:4" x14ac:dyDescent="0.25">
      <c r="D19" s="135"/>
    </row>
    <row r="20" spans="4:4" x14ac:dyDescent="0.25">
      <c r="D20" s="135"/>
    </row>
    <row r="21" spans="4:4" x14ac:dyDescent="0.25">
      <c r="D21" s="135"/>
    </row>
    <row r="22" spans="4:4" x14ac:dyDescent="0.25">
      <c r="D22" s="135"/>
    </row>
    <row r="23" spans="4:4" x14ac:dyDescent="0.25">
      <c r="D23" s="135"/>
    </row>
    <row r="24" spans="4:4" x14ac:dyDescent="0.25">
      <c r="D24" s="135"/>
    </row>
    <row r="25" spans="4:4" x14ac:dyDescent="0.25">
      <c r="D25" s="135"/>
    </row>
    <row r="26" spans="4:4" x14ac:dyDescent="0.25">
      <c r="D26" s="135"/>
    </row>
    <row r="27" spans="4:4" x14ac:dyDescent="0.25">
      <c r="D27" s="135"/>
    </row>
    <row r="28" spans="4:4" x14ac:dyDescent="0.25">
      <c r="D28" s="135"/>
    </row>
    <row r="29" spans="4:4" x14ac:dyDescent="0.25">
      <c r="D29" s="135"/>
    </row>
    <row r="30" spans="4:4" x14ac:dyDescent="0.25">
      <c r="D30" s="135"/>
    </row>
    <row r="31" spans="4:4" x14ac:dyDescent="0.25">
      <c r="D31" s="135"/>
    </row>
    <row r="32" spans="4:4" x14ac:dyDescent="0.25">
      <c r="D32" s="135"/>
    </row>
    <row r="33" spans="4:4" x14ac:dyDescent="0.25">
      <c r="D33" s="135"/>
    </row>
    <row r="34" spans="4:4" x14ac:dyDescent="0.25">
      <c r="D34" s="135"/>
    </row>
    <row r="35" spans="4:4" x14ac:dyDescent="0.25">
      <c r="D35" s="135"/>
    </row>
    <row r="36" spans="4:4" x14ac:dyDescent="0.25">
      <c r="D36" s="135"/>
    </row>
    <row r="37" spans="4:4" x14ac:dyDescent="0.25">
      <c r="D37" s="135"/>
    </row>
    <row r="38" spans="4:4" x14ac:dyDescent="0.25">
      <c r="D38" s="135"/>
    </row>
    <row r="39" spans="4:4" x14ac:dyDescent="0.25">
      <c r="D39" s="135"/>
    </row>
    <row r="40" spans="4:4" x14ac:dyDescent="0.25">
      <c r="D40" s="135"/>
    </row>
    <row r="41" spans="4:4" x14ac:dyDescent="0.25">
      <c r="D41" s="135"/>
    </row>
    <row r="42" spans="4:4" x14ac:dyDescent="0.25">
      <c r="D42" s="135"/>
    </row>
    <row r="43" spans="4:4" x14ac:dyDescent="0.25">
      <c r="D43" s="135"/>
    </row>
    <row r="44" spans="4:4" x14ac:dyDescent="0.25">
      <c r="D44" s="135"/>
    </row>
    <row r="45" spans="4:4" x14ac:dyDescent="0.25">
      <c r="D45" s="135"/>
    </row>
  </sheetData>
  <mergeCells count="5">
    <mergeCell ref="A2:A3"/>
    <mergeCell ref="B2:C2"/>
    <mergeCell ref="A1:C1"/>
    <mergeCell ref="F2:F3"/>
    <mergeCell ref="G2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5"/>
  <sheetViews>
    <sheetView workbookViewId="0">
      <selection activeCell="F4" sqref="F4"/>
    </sheetView>
  </sheetViews>
  <sheetFormatPr defaultRowHeight="15" x14ac:dyDescent="0.25"/>
  <cols>
    <col min="1" max="1" width="17.42578125" customWidth="1"/>
    <col min="2" max="2" width="11.28515625" style="15" bestFit="1" customWidth="1"/>
    <col min="3" max="3" width="11.140625" style="15" bestFit="1" customWidth="1"/>
    <col min="4" max="4" width="24" customWidth="1"/>
  </cols>
  <sheetData>
    <row r="1" spans="1:5" ht="17.25" customHeight="1" x14ac:dyDescent="0.25">
      <c r="A1" s="149" t="s">
        <v>272</v>
      </c>
      <c r="B1" s="149"/>
      <c r="C1" s="149"/>
      <c r="D1" s="149"/>
      <c r="E1" s="149"/>
    </row>
    <row r="2" spans="1:5" x14ac:dyDescent="0.25">
      <c r="A2" s="44" t="s">
        <v>202</v>
      </c>
      <c r="B2" s="44">
        <v>2016</v>
      </c>
      <c r="C2" s="44">
        <v>2017</v>
      </c>
      <c r="D2" s="72" t="s">
        <v>280</v>
      </c>
    </row>
    <row r="3" spans="1:5" x14ac:dyDescent="0.25">
      <c r="A3" s="59" t="s">
        <v>203</v>
      </c>
      <c r="B3" s="61">
        <v>21465</v>
      </c>
      <c r="C3" s="61">
        <v>21861</v>
      </c>
      <c r="D3" s="87">
        <f>(C3-B3)/B3*100</f>
        <v>1.8448637316561847</v>
      </c>
    </row>
    <row r="4" spans="1:5" x14ac:dyDescent="0.25">
      <c r="A4" s="59" t="s">
        <v>204</v>
      </c>
      <c r="B4" s="61">
        <v>19555</v>
      </c>
      <c r="C4" s="61">
        <v>22228</v>
      </c>
      <c r="D4" s="87">
        <f>(C4-B4)/B4*100</f>
        <v>13.669138327793403</v>
      </c>
    </row>
    <row r="5" spans="1:5" x14ac:dyDescent="0.25">
      <c r="A5" s="59" t="s">
        <v>31</v>
      </c>
      <c r="B5" s="61">
        <v>878</v>
      </c>
      <c r="C5" s="61">
        <v>588</v>
      </c>
      <c r="D5" s="87">
        <f t="shared" ref="D5:D38" si="0">(C5-B5)/B5*100</f>
        <v>-33.029612756264235</v>
      </c>
    </row>
    <row r="6" spans="1:5" x14ac:dyDescent="0.25">
      <c r="A6" s="59" t="s">
        <v>205</v>
      </c>
      <c r="B6" s="61">
        <v>3956</v>
      </c>
      <c r="C6" s="61">
        <v>2170</v>
      </c>
      <c r="D6" s="87">
        <f t="shared" si="0"/>
        <v>-45.146612740141556</v>
      </c>
    </row>
    <row r="7" spans="1:5" x14ac:dyDescent="0.25">
      <c r="A7" s="59" t="s">
        <v>206</v>
      </c>
      <c r="B7" s="61">
        <v>2691</v>
      </c>
      <c r="C7" s="61">
        <v>1882</v>
      </c>
      <c r="D7" s="87">
        <f t="shared" si="0"/>
        <v>-30.063173541434413</v>
      </c>
    </row>
    <row r="8" spans="1:5" x14ac:dyDescent="0.25">
      <c r="A8" s="59" t="s">
        <v>207</v>
      </c>
      <c r="B8" s="61">
        <v>1322</v>
      </c>
      <c r="C8" s="61">
        <v>1000</v>
      </c>
      <c r="D8" s="87">
        <f t="shared" si="0"/>
        <v>-24.357034795763994</v>
      </c>
    </row>
    <row r="9" spans="1:5" x14ac:dyDescent="0.25">
      <c r="A9" s="59" t="s">
        <v>43</v>
      </c>
      <c r="B9" s="61">
        <v>1393</v>
      </c>
      <c r="C9" s="61">
        <v>513</v>
      </c>
      <c r="D9" s="87">
        <f t="shared" si="0"/>
        <v>-63.17300789662599</v>
      </c>
    </row>
    <row r="10" spans="1:5" x14ac:dyDescent="0.25">
      <c r="A10" s="59" t="s">
        <v>208</v>
      </c>
      <c r="B10" s="61">
        <v>75</v>
      </c>
      <c r="C10" s="61">
        <v>881</v>
      </c>
      <c r="D10" s="87">
        <f t="shared" si="0"/>
        <v>1074.6666666666665</v>
      </c>
    </row>
    <row r="11" spans="1:5" x14ac:dyDescent="0.25">
      <c r="A11" s="59" t="s">
        <v>209</v>
      </c>
      <c r="B11" s="61">
        <v>146</v>
      </c>
      <c r="C11" s="61">
        <v>1677</v>
      </c>
      <c r="D11" s="87">
        <f t="shared" si="0"/>
        <v>1048.6301369863013</v>
      </c>
    </row>
    <row r="12" spans="1:5" x14ac:dyDescent="0.25">
      <c r="A12" s="59" t="s">
        <v>210</v>
      </c>
      <c r="B12" s="61">
        <v>195</v>
      </c>
      <c r="C12" s="61">
        <v>1465</v>
      </c>
      <c r="D12" s="87">
        <f t="shared" si="0"/>
        <v>651.28205128205127</v>
      </c>
    </row>
    <row r="13" spans="1:5" x14ac:dyDescent="0.25">
      <c r="A13" s="59" t="s">
        <v>211</v>
      </c>
      <c r="B13" s="61">
        <v>30</v>
      </c>
      <c r="C13" s="61">
        <v>293</v>
      </c>
      <c r="D13" s="87">
        <f t="shared" si="0"/>
        <v>876.66666666666674</v>
      </c>
    </row>
    <row r="14" spans="1:5" x14ac:dyDescent="0.25">
      <c r="A14" s="59" t="s">
        <v>212</v>
      </c>
      <c r="B14" s="61">
        <v>27</v>
      </c>
      <c r="C14" s="61">
        <v>117</v>
      </c>
      <c r="D14" s="87">
        <f t="shared" si="0"/>
        <v>333.33333333333337</v>
      </c>
    </row>
    <row r="15" spans="1:5" x14ac:dyDescent="0.25">
      <c r="A15" s="59" t="s">
        <v>213</v>
      </c>
      <c r="B15" s="61">
        <v>28</v>
      </c>
      <c r="C15" s="61">
        <v>138</v>
      </c>
      <c r="D15" s="87">
        <f t="shared" si="0"/>
        <v>392.85714285714283</v>
      </c>
    </row>
    <row r="16" spans="1:5" x14ac:dyDescent="0.25">
      <c r="A16" s="59" t="s">
        <v>214</v>
      </c>
      <c r="B16" s="61">
        <v>19</v>
      </c>
      <c r="C16" s="61">
        <v>259</v>
      </c>
      <c r="D16" s="87">
        <f t="shared" si="0"/>
        <v>1263.1578947368421</v>
      </c>
    </row>
    <row r="17" spans="1:4" x14ac:dyDescent="0.25">
      <c r="A17" s="59" t="s">
        <v>215</v>
      </c>
      <c r="B17" s="61">
        <v>23</v>
      </c>
      <c r="C17" s="61">
        <v>53</v>
      </c>
      <c r="D17" s="87">
        <f t="shared" si="0"/>
        <v>130.43478260869566</v>
      </c>
    </row>
    <row r="18" spans="1:4" x14ac:dyDescent="0.25">
      <c r="A18" s="59" t="s">
        <v>39</v>
      </c>
      <c r="B18" s="61">
        <v>24</v>
      </c>
      <c r="C18" s="61">
        <v>201</v>
      </c>
      <c r="D18" s="87">
        <f t="shared" si="0"/>
        <v>737.5</v>
      </c>
    </row>
    <row r="19" spans="1:4" x14ac:dyDescent="0.25">
      <c r="A19" s="59" t="s">
        <v>216</v>
      </c>
      <c r="B19" s="61">
        <v>5</v>
      </c>
      <c r="C19" s="61">
        <v>89</v>
      </c>
      <c r="D19" s="87">
        <f t="shared" si="0"/>
        <v>1680</v>
      </c>
    </row>
    <row r="20" spans="1:4" x14ac:dyDescent="0.25">
      <c r="A20" s="59" t="s">
        <v>217</v>
      </c>
      <c r="B20" s="61">
        <v>5</v>
      </c>
      <c r="C20" s="61">
        <v>59</v>
      </c>
      <c r="D20" s="87">
        <f t="shared" si="0"/>
        <v>1080</v>
      </c>
    </row>
    <row r="21" spans="1:4" x14ac:dyDescent="0.25">
      <c r="A21" s="59" t="s">
        <v>218</v>
      </c>
      <c r="B21" s="61">
        <v>20</v>
      </c>
      <c r="C21" s="61">
        <v>118</v>
      </c>
      <c r="D21" s="87">
        <f t="shared" si="0"/>
        <v>490.00000000000006</v>
      </c>
    </row>
    <row r="22" spans="1:4" x14ac:dyDescent="0.25">
      <c r="A22" s="59" t="s">
        <v>219</v>
      </c>
      <c r="B22" s="61">
        <v>2</v>
      </c>
      <c r="C22" s="61">
        <v>15</v>
      </c>
      <c r="D22" s="87">
        <f t="shared" si="0"/>
        <v>650</v>
      </c>
    </row>
    <row r="23" spans="1:4" x14ac:dyDescent="0.25">
      <c r="A23" s="59" t="s">
        <v>220</v>
      </c>
      <c r="B23" s="61">
        <v>555</v>
      </c>
      <c r="C23" s="61">
        <v>245</v>
      </c>
      <c r="D23" s="87">
        <f t="shared" si="0"/>
        <v>-55.85585585585585</v>
      </c>
    </row>
    <row r="24" spans="1:4" x14ac:dyDescent="0.25">
      <c r="A24" s="59" t="s">
        <v>221</v>
      </c>
      <c r="B24" s="61" t="s">
        <v>15</v>
      </c>
      <c r="C24" s="61">
        <v>159</v>
      </c>
      <c r="D24" s="87" t="s">
        <v>15</v>
      </c>
    </row>
    <row r="25" spans="1:4" x14ac:dyDescent="0.25">
      <c r="A25" s="59" t="s">
        <v>222</v>
      </c>
      <c r="B25" s="61" t="s">
        <v>15</v>
      </c>
      <c r="C25" s="61">
        <v>45</v>
      </c>
      <c r="D25" s="87" t="s">
        <v>15</v>
      </c>
    </row>
    <row r="26" spans="1:4" x14ac:dyDescent="0.25">
      <c r="A26" s="59" t="s">
        <v>223</v>
      </c>
      <c r="B26" s="61" t="s">
        <v>15</v>
      </c>
      <c r="C26" s="61">
        <v>30</v>
      </c>
      <c r="D26" s="87" t="s">
        <v>15</v>
      </c>
    </row>
    <row r="27" spans="1:4" x14ac:dyDescent="0.25">
      <c r="A27" s="59" t="s">
        <v>224</v>
      </c>
      <c r="B27" s="61" t="s">
        <v>15</v>
      </c>
      <c r="C27" s="61">
        <v>98</v>
      </c>
      <c r="D27" s="87" t="s">
        <v>15</v>
      </c>
    </row>
    <row r="28" spans="1:4" x14ac:dyDescent="0.25">
      <c r="A28" s="59" t="s">
        <v>225</v>
      </c>
      <c r="B28" s="61" t="s">
        <v>15</v>
      </c>
      <c r="C28" s="61">
        <v>9</v>
      </c>
      <c r="D28" s="87" t="s">
        <v>15</v>
      </c>
    </row>
    <row r="29" spans="1:4" x14ac:dyDescent="0.25">
      <c r="A29" s="59" t="s">
        <v>226</v>
      </c>
      <c r="B29" s="61" t="s">
        <v>15</v>
      </c>
      <c r="C29" s="61">
        <v>3</v>
      </c>
      <c r="D29" s="87" t="s">
        <v>15</v>
      </c>
    </row>
    <row r="30" spans="1:4" x14ac:dyDescent="0.25">
      <c r="A30" s="59" t="s">
        <v>40</v>
      </c>
      <c r="B30" s="61" t="s">
        <v>15</v>
      </c>
      <c r="C30" s="61">
        <v>3</v>
      </c>
      <c r="D30" s="87" t="s">
        <v>15</v>
      </c>
    </row>
    <row r="31" spans="1:4" x14ac:dyDescent="0.25">
      <c r="A31" s="59" t="s">
        <v>227</v>
      </c>
      <c r="B31" s="61" t="s">
        <v>15</v>
      </c>
      <c r="C31" s="61">
        <v>8</v>
      </c>
      <c r="D31" s="87" t="s">
        <v>15</v>
      </c>
    </row>
    <row r="32" spans="1:4" x14ac:dyDescent="0.25">
      <c r="A32" s="59" t="s">
        <v>23</v>
      </c>
      <c r="B32" s="61" t="s">
        <v>15</v>
      </c>
      <c r="C32" s="61">
        <v>75</v>
      </c>
      <c r="D32" s="87" t="s">
        <v>15</v>
      </c>
    </row>
    <row r="33" spans="1:4" x14ac:dyDescent="0.25">
      <c r="A33" s="59" t="s">
        <v>228</v>
      </c>
      <c r="B33" s="61" t="s">
        <v>15</v>
      </c>
      <c r="C33" s="61">
        <v>2</v>
      </c>
      <c r="D33" s="87" t="s">
        <v>15</v>
      </c>
    </row>
    <row r="34" spans="1:4" x14ac:dyDescent="0.25">
      <c r="A34" s="59" t="s">
        <v>45</v>
      </c>
      <c r="B34" s="61" t="s">
        <v>15</v>
      </c>
      <c r="C34" s="61">
        <v>14</v>
      </c>
      <c r="D34" s="87" t="s">
        <v>15</v>
      </c>
    </row>
    <row r="35" spans="1:4" x14ac:dyDescent="0.25">
      <c r="A35" s="59" t="s">
        <v>229</v>
      </c>
      <c r="B35" s="61" t="s">
        <v>15</v>
      </c>
      <c r="C35" s="61">
        <v>126</v>
      </c>
      <c r="D35" s="87" t="s">
        <v>15</v>
      </c>
    </row>
    <row r="36" spans="1:4" x14ac:dyDescent="0.25">
      <c r="A36" s="59" t="s">
        <v>230</v>
      </c>
      <c r="B36" s="61" t="s">
        <v>15</v>
      </c>
      <c r="C36" s="61">
        <v>72</v>
      </c>
      <c r="D36" s="87" t="s">
        <v>15</v>
      </c>
    </row>
    <row r="37" spans="1:4" ht="15.75" thickBot="1" x14ac:dyDescent="0.3">
      <c r="A37" s="143" t="s">
        <v>231</v>
      </c>
      <c r="B37" s="144" t="s">
        <v>15</v>
      </c>
      <c r="C37" s="144">
        <v>35</v>
      </c>
      <c r="D37" s="87" t="s">
        <v>15</v>
      </c>
    </row>
    <row r="38" spans="1:4" s="148" customFormat="1" ht="21" customHeight="1" thickBot="1" x14ac:dyDescent="0.3">
      <c r="A38" s="145" t="s">
        <v>64</v>
      </c>
      <c r="B38" s="146">
        <f>SUM(B3:B37)</f>
        <v>52414</v>
      </c>
      <c r="C38" s="146">
        <f>SUM(C3:C37)</f>
        <v>56531</v>
      </c>
      <c r="D38" s="147">
        <f t="shared" si="0"/>
        <v>7.8547716259014768</v>
      </c>
    </row>
    <row r="39" spans="1:4" x14ac:dyDescent="0.25">
      <c r="D39" s="87"/>
    </row>
    <row r="40" spans="1:4" x14ac:dyDescent="0.25">
      <c r="A40" s="57" t="s">
        <v>232</v>
      </c>
      <c r="D40" s="87"/>
    </row>
    <row r="41" spans="1:4" x14ac:dyDescent="0.25">
      <c r="A41" s="14" t="s">
        <v>233</v>
      </c>
      <c r="D41" s="87"/>
    </row>
    <row r="42" spans="1:4" x14ac:dyDescent="0.25">
      <c r="D42" s="87"/>
    </row>
    <row r="43" spans="1:4" x14ac:dyDescent="0.25">
      <c r="D43" s="87"/>
    </row>
    <row r="44" spans="1:4" x14ac:dyDescent="0.25">
      <c r="D44" s="87"/>
    </row>
    <row r="45" spans="1:4" x14ac:dyDescent="0.25">
      <c r="D45" s="87"/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7"/>
  <sheetViews>
    <sheetView workbookViewId="0">
      <selection activeCell="D4" sqref="D4"/>
    </sheetView>
  </sheetViews>
  <sheetFormatPr defaultRowHeight="15" x14ac:dyDescent="0.25"/>
  <cols>
    <col min="1" max="1" width="18.28515625" customWidth="1"/>
    <col min="2" max="2" width="11" style="62" customWidth="1"/>
    <col min="7" max="7" width="8" customWidth="1"/>
  </cols>
  <sheetData>
    <row r="1" spans="1:2" ht="19.5" customHeight="1" x14ac:dyDescent="0.25">
      <c r="A1" s="10" t="s">
        <v>234</v>
      </c>
    </row>
    <row r="2" spans="1:2" x14ac:dyDescent="0.25">
      <c r="A2" s="34" t="s">
        <v>71</v>
      </c>
      <c r="B2" s="34">
        <v>2017</v>
      </c>
    </row>
    <row r="3" spans="1:2" x14ac:dyDescent="0.25">
      <c r="A3" s="59" t="s">
        <v>235</v>
      </c>
      <c r="B3" s="41">
        <v>1046</v>
      </c>
    </row>
    <row r="4" spans="1:2" s="14" customFormat="1" x14ac:dyDescent="0.25">
      <c r="A4" s="59" t="s">
        <v>236</v>
      </c>
      <c r="B4" s="41">
        <v>91</v>
      </c>
    </row>
    <row r="5" spans="1:2" x14ac:dyDescent="0.25">
      <c r="A5" s="59" t="s">
        <v>210</v>
      </c>
      <c r="B5" s="41">
        <v>152</v>
      </c>
    </row>
    <row r="6" spans="1:2" x14ac:dyDescent="0.25">
      <c r="A6" s="59" t="s">
        <v>205</v>
      </c>
      <c r="B6" s="41">
        <v>19</v>
      </c>
    </row>
    <row r="7" spans="1:2" x14ac:dyDescent="0.25">
      <c r="A7" s="59" t="s">
        <v>225</v>
      </c>
      <c r="B7" s="41">
        <v>4</v>
      </c>
    </row>
    <row r="8" spans="1:2" x14ac:dyDescent="0.25">
      <c r="A8" s="59" t="s">
        <v>213</v>
      </c>
      <c r="B8" s="41">
        <v>49</v>
      </c>
    </row>
    <row r="9" spans="1:2" x14ac:dyDescent="0.25">
      <c r="A9" s="59" t="s">
        <v>214</v>
      </c>
      <c r="B9" s="41">
        <v>34</v>
      </c>
    </row>
    <row r="10" spans="1:2" x14ac:dyDescent="0.25">
      <c r="A10" s="59" t="s">
        <v>228</v>
      </c>
      <c r="B10" s="41">
        <v>22</v>
      </c>
    </row>
    <row r="11" spans="1:2" x14ac:dyDescent="0.25">
      <c r="A11" s="59" t="s">
        <v>43</v>
      </c>
      <c r="B11" s="41">
        <v>685</v>
      </c>
    </row>
    <row r="12" spans="1:2" x14ac:dyDescent="0.25">
      <c r="A12" s="59" t="s">
        <v>237</v>
      </c>
      <c r="B12" s="41">
        <v>29</v>
      </c>
    </row>
    <row r="13" spans="1:2" x14ac:dyDescent="0.25">
      <c r="A13" s="59" t="s">
        <v>238</v>
      </c>
      <c r="B13" s="41">
        <v>41</v>
      </c>
    </row>
    <row r="14" spans="1:2" x14ac:dyDescent="0.25">
      <c r="A14" s="59" t="s">
        <v>230</v>
      </c>
      <c r="B14" s="41">
        <v>19</v>
      </c>
    </row>
    <row r="15" spans="1:2" x14ac:dyDescent="0.25">
      <c r="A15" s="59" t="s">
        <v>239</v>
      </c>
      <c r="B15" s="41">
        <v>35</v>
      </c>
    </row>
    <row r="16" spans="1:2" x14ac:dyDescent="0.25">
      <c r="A16" s="59" t="s">
        <v>240</v>
      </c>
      <c r="B16" s="41">
        <v>6</v>
      </c>
    </row>
    <row r="17" spans="1:2" x14ac:dyDescent="0.25">
      <c r="A17" s="59" t="s">
        <v>23</v>
      </c>
      <c r="B17" s="41">
        <v>54</v>
      </c>
    </row>
    <row r="18" spans="1:2" x14ac:dyDescent="0.25">
      <c r="A18" s="59" t="s">
        <v>31</v>
      </c>
      <c r="B18" s="41">
        <v>10</v>
      </c>
    </row>
    <row r="19" spans="1:2" x14ac:dyDescent="0.25">
      <c r="A19" s="59" t="s">
        <v>241</v>
      </c>
      <c r="B19" s="41">
        <v>39</v>
      </c>
    </row>
    <row r="20" spans="1:2" x14ac:dyDescent="0.25">
      <c r="A20" s="59" t="s">
        <v>204</v>
      </c>
      <c r="B20" s="41">
        <v>944</v>
      </c>
    </row>
    <row r="21" spans="1:2" x14ac:dyDescent="0.25">
      <c r="A21" s="59" t="s">
        <v>227</v>
      </c>
      <c r="B21" s="41">
        <v>14</v>
      </c>
    </row>
    <row r="22" spans="1:2" x14ac:dyDescent="0.25">
      <c r="A22" s="59" t="s">
        <v>208</v>
      </c>
      <c r="B22" s="41">
        <v>18</v>
      </c>
    </row>
    <row r="23" spans="1:2" x14ac:dyDescent="0.25">
      <c r="A23" s="59" t="s">
        <v>217</v>
      </c>
      <c r="B23" s="41">
        <v>21</v>
      </c>
    </row>
    <row r="24" spans="1:2" x14ac:dyDescent="0.25">
      <c r="A24" s="59" t="s">
        <v>242</v>
      </c>
      <c r="B24" s="41">
        <v>17</v>
      </c>
    </row>
    <row r="25" spans="1:2" x14ac:dyDescent="0.25">
      <c r="A25" s="59" t="s">
        <v>207</v>
      </c>
      <c r="B25" s="41">
        <v>197</v>
      </c>
    </row>
    <row r="26" spans="1:2" x14ac:dyDescent="0.25">
      <c r="A26" s="59" t="s">
        <v>221</v>
      </c>
      <c r="B26" s="41">
        <v>18</v>
      </c>
    </row>
    <row r="27" spans="1:2" ht="21" customHeight="1" x14ac:dyDescent="0.25">
      <c r="A27" s="60" t="s">
        <v>64</v>
      </c>
      <c r="B27" s="52">
        <f>SUM(B3:B26)</f>
        <v>3564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Passport Application 2017</vt:lpstr>
      <vt:lpstr>Passport issued</vt:lpstr>
      <vt:lpstr>Passports in foreign country</vt:lpstr>
      <vt:lpstr>Re-Issued Passports</vt:lpstr>
      <vt:lpstr>Travel certificate</vt:lpstr>
      <vt:lpstr>Visa @foreign missions</vt:lpstr>
      <vt:lpstr>visa on arrival&amp; tem.work permi</vt:lpstr>
      <vt:lpstr>CERPAC </vt:lpstr>
      <vt:lpstr>ECOWAS cards</vt:lpstr>
      <vt:lpstr>International Travellers </vt:lpstr>
      <vt:lpstr>Migration control and complianc</vt:lpstr>
      <vt:lpstr>Irregular migrants</vt:lpstr>
      <vt:lpstr>Anti-human trafficking</vt:lpstr>
      <vt:lpstr>Summary of activities</vt:lpstr>
      <vt:lpstr>Revenue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OLAITAN</dc:creator>
  <cp:lastModifiedBy>Yemi Kale</cp:lastModifiedBy>
  <dcterms:created xsi:type="dcterms:W3CDTF">2018-04-09T13:34:50Z</dcterms:created>
  <dcterms:modified xsi:type="dcterms:W3CDTF">2018-04-11T21:02:52Z</dcterms:modified>
</cp:coreProperties>
</file>